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kỳ họp thứ 9\UBND huyện\"/>
    </mc:Choice>
  </mc:AlternateContent>
  <bookViews>
    <workbookView xWindow="0" yWindow="0" windowWidth="12780" windowHeight="7875" firstSheet="6" activeTab="10"/>
  </bookViews>
  <sheets>
    <sheet name="Tiêu chí xã NTM (2)" sheetId="6" state="hidden" r:id="rId1"/>
    <sheet name="Xã NTM nâng cao" sheetId="2" state="hidden" r:id="rId2"/>
    <sheet name="Tiêu chí huyện" sheetId="4" state="hidden" r:id="rId3"/>
    <sheet name="Khu dân cư NTM kiểu mẫu" sheetId="5" state="hidden" r:id="rId4"/>
    <sheet name="Thôn NNT vùng ĐBDTTS" sheetId="7" state="hidden" r:id="rId5"/>
    <sheet name="PL 07 về Vốn" sheetId="10" state="hidden" r:id="rId6"/>
    <sheet name="xã NTM" sheetId="12" r:id="rId7"/>
    <sheet name="Xã NTM NC" sheetId="13" r:id="rId8"/>
    <sheet name="Thôn NNT vùng ĐBDTTS  " sheetId="15" r:id="rId9"/>
    <sheet name="Huyện NTM" sheetId="16" r:id="rId10"/>
    <sheet name="BIểu vốn 2024" sheetId="20" r:id="rId11"/>
  </sheets>
  <externalReferences>
    <externalReference r:id="rId12"/>
    <externalReference r:id="rId13"/>
  </externalReferences>
  <definedNames>
    <definedName name="_xlnm.Print_Titles" localSheetId="10">'BIểu vốn 2024'!$4:$8</definedName>
    <definedName name="_xlnm.Print_Titles" localSheetId="8">'Thôn NNT vùng ĐBDTTS  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4" i="20" l="1"/>
  <c r="Y24" i="20"/>
  <c r="Z24" i="20"/>
  <c r="W26" i="20" l="1"/>
  <c r="W27" i="20"/>
  <c r="W28" i="20"/>
  <c r="W29" i="20"/>
  <c r="W30" i="20"/>
  <c r="W31" i="20"/>
  <c r="W32" i="20"/>
  <c r="W33" i="20"/>
  <c r="W34" i="20"/>
  <c r="W35" i="20"/>
  <c r="W36" i="20"/>
  <c r="W25" i="20"/>
  <c r="R25" i="20"/>
  <c r="W24" i="20" l="1"/>
  <c r="R34" i="20"/>
  <c r="Q34" i="20" s="1"/>
  <c r="R35" i="20"/>
  <c r="Q35" i="20" s="1"/>
  <c r="D34" i="20" l="1"/>
  <c r="C34" i="20" s="1"/>
  <c r="J10" i="20"/>
  <c r="K10" i="20"/>
  <c r="X15" i="20"/>
  <c r="H36" i="20"/>
  <c r="H30" i="20"/>
  <c r="H29" i="20"/>
  <c r="H28" i="20"/>
  <c r="H27" i="20"/>
  <c r="H26" i="20"/>
  <c r="H25" i="20"/>
  <c r="R29" i="20"/>
  <c r="Q29" i="20" s="1"/>
  <c r="I34" i="20"/>
  <c r="I35" i="20"/>
  <c r="I36" i="20"/>
  <c r="G36" i="20"/>
  <c r="G35" i="20"/>
  <c r="D35" i="20" s="1"/>
  <c r="G29" i="20"/>
  <c r="G26" i="20"/>
  <c r="G25" i="20"/>
  <c r="G24" i="20" l="1"/>
  <c r="D25" i="20"/>
  <c r="D29" i="20"/>
  <c r="C35" i="20"/>
  <c r="T16" i="20"/>
  <c r="T15" i="20"/>
  <c r="T12" i="20"/>
  <c r="T11" i="20"/>
  <c r="S11" i="20"/>
  <c r="S10" i="20" s="1"/>
  <c r="F16" i="20"/>
  <c r="F15" i="20"/>
  <c r="F12" i="20"/>
  <c r="F11" i="20"/>
  <c r="E11" i="20"/>
  <c r="C4" i="16"/>
  <c r="M28" i="15"/>
  <c r="M27" i="15"/>
  <c r="M26" i="15"/>
  <c r="M25" i="15"/>
  <c r="M24" i="15"/>
  <c r="M23" i="15"/>
  <c r="M22" i="15"/>
  <c r="M21" i="15"/>
  <c r="M20" i="15"/>
  <c r="M19" i="15"/>
  <c r="M10" i="15"/>
  <c r="M11" i="15"/>
  <c r="M12" i="15"/>
  <c r="M13" i="15"/>
  <c r="M14" i="15"/>
  <c r="M15" i="15"/>
  <c r="M16" i="15"/>
  <c r="M17" i="15"/>
  <c r="M9" i="15"/>
  <c r="M7" i="15"/>
  <c r="B10" i="13"/>
  <c r="B9" i="13"/>
  <c r="B8" i="13"/>
  <c r="C14" i="12"/>
  <c r="C13" i="12"/>
  <c r="C12" i="12"/>
  <c r="C11" i="12"/>
  <c r="C29" i="20" l="1"/>
  <c r="R36" i="20"/>
  <c r="Q36" i="20" s="1"/>
  <c r="D36" i="20"/>
  <c r="C36" i="20" s="1"/>
  <c r="R33" i="20"/>
  <c r="Q33" i="20" s="1"/>
  <c r="I33" i="20"/>
  <c r="D33" i="20"/>
  <c r="R32" i="20"/>
  <c r="Q32" i="20" s="1"/>
  <c r="I32" i="20"/>
  <c r="D32" i="20"/>
  <c r="C32" i="20" s="1"/>
  <c r="R31" i="20"/>
  <c r="Q31" i="20" s="1"/>
  <c r="I31" i="20"/>
  <c r="D31" i="20"/>
  <c r="R30" i="20"/>
  <c r="Q30" i="20" s="1"/>
  <c r="I30" i="20"/>
  <c r="D30" i="20"/>
  <c r="C30" i="20" s="1"/>
  <c r="I29" i="20"/>
  <c r="R28" i="20"/>
  <c r="Q28" i="20" s="1"/>
  <c r="I28" i="20"/>
  <c r="D28" i="20"/>
  <c r="R27" i="20"/>
  <c r="Q27" i="20" s="1"/>
  <c r="I27" i="20"/>
  <c r="D27" i="20"/>
  <c r="R26" i="20"/>
  <c r="Q26" i="20" s="1"/>
  <c r="I26" i="20"/>
  <c r="D26" i="20"/>
  <c r="Q25" i="20"/>
  <c r="I25" i="20"/>
  <c r="V24" i="20"/>
  <c r="U24" i="20"/>
  <c r="T24" i="20"/>
  <c r="S24" i="20"/>
  <c r="S9" i="20" s="1"/>
  <c r="P24" i="20"/>
  <c r="O24" i="20"/>
  <c r="N24" i="20"/>
  <c r="M24" i="20"/>
  <c r="L24" i="20"/>
  <c r="K24" i="20"/>
  <c r="J24" i="20"/>
  <c r="H24" i="20"/>
  <c r="F24" i="20"/>
  <c r="E24" i="20"/>
  <c r="E9" i="20" s="1"/>
  <c r="R23" i="20"/>
  <c r="Q23" i="20" s="1"/>
  <c r="I23" i="20"/>
  <c r="D23" i="20"/>
  <c r="C23" i="20" s="1"/>
  <c r="R22" i="20"/>
  <c r="Q22" i="20" s="1"/>
  <c r="I22" i="20"/>
  <c r="D22" i="20"/>
  <c r="R21" i="20"/>
  <c r="Q21" i="20" s="1"/>
  <c r="I21" i="20"/>
  <c r="D21" i="20"/>
  <c r="R20" i="20"/>
  <c r="Q20" i="20" s="1"/>
  <c r="I20" i="20"/>
  <c r="D20" i="20"/>
  <c r="R19" i="20"/>
  <c r="Q19" i="20" s="1"/>
  <c r="I19" i="20"/>
  <c r="D19" i="20"/>
  <c r="R18" i="20"/>
  <c r="Q18" i="20" s="1"/>
  <c r="I18" i="20"/>
  <c r="D18" i="20"/>
  <c r="R17" i="20"/>
  <c r="Q17" i="20"/>
  <c r="I17" i="20"/>
  <c r="D17" i="20"/>
  <c r="R16" i="20"/>
  <c r="Q16" i="20" s="1"/>
  <c r="I16" i="20"/>
  <c r="D16" i="20"/>
  <c r="R15" i="20"/>
  <c r="Q15" i="20" s="1"/>
  <c r="I15" i="20"/>
  <c r="D15" i="20"/>
  <c r="C15" i="20" s="1"/>
  <c r="R14" i="20"/>
  <c r="Q14" i="20" s="1"/>
  <c r="I14" i="20"/>
  <c r="C14" i="20" s="1"/>
  <c r="D14" i="20"/>
  <c r="R13" i="20"/>
  <c r="Q13" i="20" s="1"/>
  <c r="I13" i="20"/>
  <c r="D13" i="20"/>
  <c r="R12" i="20"/>
  <c r="Q12" i="20" s="1"/>
  <c r="I12" i="20"/>
  <c r="D12" i="20"/>
  <c r="C12" i="20" s="1"/>
  <c r="R11" i="20"/>
  <c r="Q11" i="20" s="1"/>
  <c r="I11" i="20"/>
  <c r="D11" i="20"/>
  <c r="AD10" i="20"/>
  <c r="AD9" i="20" s="1"/>
  <c r="AC10" i="20"/>
  <c r="AC9" i="20" s="1"/>
  <c r="AB10" i="20"/>
  <c r="AB9" i="20" s="1"/>
  <c r="AA10" i="20"/>
  <c r="AA9" i="20" s="1"/>
  <c r="Z10" i="20"/>
  <c r="Z9" i="20" s="1"/>
  <c r="Y10" i="20"/>
  <c r="Y9" i="20" s="1"/>
  <c r="X10" i="20"/>
  <c r="X9" i="20" s="1"/>
  <c r="W10" i="20"/>
  <c r="W9" i="20" s="1"/>
  <c r="V10" i="20"/>
  <c r="U10" i="20"/>
  <c r="T10" i="20"/>
  <c r="P10" i="20"/>
  <c r="P9" i="20" s="1"/>
  <c r="O10" i="20"/>
  <c r="N10" i="20"/>
  <c r="M10" i="20"/>
  <c r="M9" i="20" s="1"/>
  <c r="L10" i="20"/>
  <c r="H10" i="20"/>
  <c r="G10" i="20"/>
  <c r="F10" i="20"/>
  <c r="F9" i="20" s="1"/>
  <c r="E10" i="20"/>
  <c r="J9" i="20"/>
  <c r="C13" i="20" l="1"/>
  <c r="L9" i="20"/>
  <c r="I10" i="20"/>
  <c r="N9" i="20"/>
  <c r="Q24" i="20"/>
  <c r="V9" i="20"/>
  <c r="T9" i="20"/>
  <c r="C26" i="20"/>
  <c r="D24" i="20"/>
  <c r="C27" i="20"/>
  <c r="C33" i="20"/>
  <c r="C28" i="20"/>
  <c r="C31" i="20"/>
  <c r="C20" i="20"/>
  <c r="C22" i="20"/>
  <c r="C18" i="20"/>
  <c r="U9" i="20"/>
  <c r="C11" i="20"/>
  <c r="I24" i="20"/>
  <c r="I9" i="20" s="1"/>
  <c r="H9" i="20"/>
  <c r="C16" i="20"/>
  <c r="C25" i="20"/>
  <c r="G9" i="20"/>
  <c r="D10" i="20"/>
  <c r="C10" i="20" s="1"/>
  <c r="K9" i="20"/>
  <c r="O9" i="20"/>
  <c r="C17" i="20"/>
  <c r="C19" i="20"/>
  <c r="C21" i="20"/>
  <c r="Q10" i="20"/>
  <c r="AE10" i="20" s="1"/>
  <c r="R10" i="20"/>
  <c r="R24" i="20"/>
  <c r="C24" i="20" l="1"/>
  <c r="AE24" i="20" s="1"/>
  <c r="Q9" i="20"/>
  <c r="D9" i="20"/>
  <c r="C9" i="20" s="1"/>
  <c r="R9" i="20"/>
  <c r="C41" i="6" l="1"/>
  <c r="C40" i="6"/>
  <c r="C39" i="6"/>
  <c r="C38" i="6"/>
  <c r="C37" i="6"/>
  <c r="C36" i="6"/>
  <c r="C16" i="6" l="1"/>
  <c r="C15" i="6"/>
  <c r="C13" i="6"/>
  <c r="C12" i="6"/>
  <c r="C11" i="6"/>
  <c r="H26" i="10" l="1"/>
  <c r="F20" i="10"/>
  <c r="F19" i="10"/>
  <c r="C19" i="10"/>
  <c r="F18" i="10"/>
  <c r="F17" i="10" s="1"/>
  <c r="C18" i="10"/>
  <c r="H17" i="10"/>
  <c r="G17" i="10"/>
  <c r="E17" i="10"/>
  <c r="D17" i="10"/>
  <c r="C17" i="10"/>
  <c r="F13" i="10"/>
  <c r="C13" i="10"/>
  <c r="F12" i="10"/>
  <c r="F11" i="10"/>
  <c r="H10" i="10"/>
  <c r="G10" i="10"/>
  <c r="E10" i="10"/>
  <c r="E6" i="10" s="1"/>
  <c r="D10" i="10"/>
  <c r="E7" i="10"/>
  <c r="D7" i="10"/>
  <c r="C7" i="10"/>
  <c r="H6" i="10" l="1"/>
  <c r="C10" i="10"/>
  <c r="C6" i="10" s="1"/>
  <c r="G6" i="10"/>
  <c r="F10" i="10"/>
  <c r="F6" i="10" s="1"/>
  <c r="D6" i="10"/>
  <c r="E14" i="4" l="1"/>
  <c r="F14" i="4"/>
  <c r="G14" i="4"/>
  <c r="H14" i="4"/>
  <c r="I14" i="4"/>
  <c r="J14" i="4"/>
  <c r="K14" i="4"/>
  <c r="L14" i="4"/>
  <c r="D14" i="4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D27" i="2"/>
  <c r="W102" i="6"/>
  <c r="M6" i="7"/>
  <c r="M7" i="7"/>
  <c r="M8" i="7"/>
  <c r="M9" i="7"/>
  <c r="C110" i="7"/>
  <c r="D110" i="7"/>
  <c r="E110" i="7"/>
  <c r="F110" i="7"/>
  <c r="G110" i="7"/>
  <c r="H110" i="7"/>
  <c r="I110" i="7"/>
  <c r="J110" i="7"/>
  <c r="K110" i="7"/>
  <c r="L110" i="7"/>
  <c r="M110" i="7" l="1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C102" i="6"/>
  <c r="D103" i="6" s="1"/>
</calcChain>
</file>

<file path=xl/sharedStrings.xml><?xml version="1.0" encoding="utf-8"?>
<sst xmlns="http://schemas.openxmlformats.org/spreadsheetml/2006/main" count="821" uniqueCount="596">
  <si>
    <t>STT</t>
  </si>
  <si>
    <t>Tên tiêu chí đạt</t>
  </si>
  <si>
    <t>Xã Đăk Pét</t>
  </si>
  <si>
    <t xml:space="preserve">1,2,3,4,5,6,7,8, 9,10, 11,12,13,14,15,16,17,18, 19    </t>
  </si>
  <si>
    <t>Xã Đăk Môn</t>
  </si>
  <si>
    <t>1,2,3, 4,5,6,7,8,9, 10, 11,12,13, 14,15,16,17,18,19</t>
  </si>
  <si>
    <r>
      <t>Ghi chú:</t>
    </r>
    <r>
      <rPr>
        <i/>
        <sz val="12"/>
        <rFont val="Times New Roman"/>
        <family val="1"/>
      </rPr>
      <t xml:space="preserve"> </t>
    </r>
  </si>
  <si>
    <t xml:space="preserve">Tiêu chí 1: Quy hoạch </t>
  </si>
  <si>
    <t>Tiêu chí 2: Giao thông</t>
  </si>
  <si>
    <t>Tiêu chí 4: Điện</t>
  </si>
  <si>
    <t>Tiêu chí 14: Giáo dục &amp; Đào tạo</t>
  </si>
  <si>
    <t>Tiêu chí 5: Trường học</t>
  </si>
  <si>
    <t>Tiêu chí 15: Y tế</t>
  </si>
  <si>
    <t>Tiêu chí 6: Cơ sở vật chất văn hoá</t>
  </si>
  <si>
    <t>Tiêu chí 16: Văn hoá</t>
  </si>
  <si>
    <t>Tiêu chí 7: Cơ sở hạ tầng thương mại nông thôn</t>
  </si>
  <si>
    <t>Tiêu chí 17: Môi trường &amp; an toàn thực phẩm</t>
  </si>
  <si>
    <t>Tiêu chí 8: Thông tin và Truyền thông</t>
  </si>
  <si>
    <t>Tiêu chí 18: Hệ thống chính trị và tiếp cận pháp luật</t>
  </si>
  <si>
    <t>Tiêu chí 9: Nhà ở dân cư</t>
  </si>
  <si>
    <t>Tiêu chí 19: Quốc phòng và An ninh</t>
  </si>
  <si>
    <t>Tiêu chí 10: Thu nhập</t>
  </si>
  <si>
    <t>Tên huyện,TP</t>
  </si>
  <si>
    <t>I</t>
  </si>
  <si>
    <t>Huyện ĐăkGLei</t>
  </si>
  <si>
    <t>II</t>
  </si>
  <si>
    <t>TT</t>
  </si>
  <si>
    <t>Ghi chú</t>
  </si>
  <si>
    <t>Tên huyện, TP</t>
  </si>
  <si>
    <t>III</t>
  </si>
  <si>
    <t>Đoàn Kết</t>
  </si>
  <si>
    <t>Ia Chim</t>
  </si>
  <si>
    <t>Hoà Bình</t>
  </si>
  <si>
    <t>Đăk Năng</t>
  </si>
  <si>
    <t>Vinh Quang</t>
  </si>
  <si>
    <t>Đăk Cấm</t>
  </si>
  <si>
    <t>Chư H'reng</t>
  </si>
  <si>
    <t>Kroong</t>
  </si>
  <si>
    <t>Đăk Blà</t>
  </si>
  <si>
    <t>Ngok Bay</t>
  </si>
  <si>
    <t>Đăk Rơ Wa</t>
  </si>
  <si>
    <t>Thành phố Kon Tum</t>
  </si>
  <si>
    <t>Huyện  Sa Thầy</t>
  </si>
  <si>
    <t>Sa Sơn</t>
  </si>
  <si>
    <t>Sa Nhơn</t>
  </si>
  <si>
    <t>Sa Nghĩa</t>
  </si>
  <si>
    <t>1,2,3,4,5,6,7,8,9,10,11,12,13,14,15,16,17,18,19</t>
  </si>
  <si>
    <t>Giao thông</t>
  </si>
  <si>
    <t>Điện</t>
  </si>
  <si>
    <t>Thu nhập</t>
  </si>
  <si>
    <t>Hộ nghèo</t>
  </si>
  <si>
    <t>Huyện Ngọc Hồi</t>
  </si>
  <si>
    <t>Số tiêu chí đạt</t>
  </si>
  <si>
    <t xml:space="preserve">Huyện Sa Thầy </t>
  </si>
  <si>
    <t xml:space="preserve">Huyện Đăk Tô </t>
  </si>
  <si>
    <t xml:space="preserve">Huyện IaHD"Rai </t>
  </si>
  <si>
    <t xml:space="preserve">Huyện Kon Rẫy </t>
  </si>
  <si>
    <t>Huyện KonPLong</t>
  </si>
  <si>
    <t>Huyện TuMơRông</t>
  </si>
  <si>
    <t>Huyện Đăk Hà</t>
  </si>
  <si>
    <t>Đạt: Đánh số 1</t>
  </si>
  <si>
    <t>TC 1 Quy hoạch</t>
  </si>
  <si>
    <t>TC 2 Giao Thông</t>
  </si>
  <si>
    <t>TC 3 Thủy Lợi</t>
  </si>
  <si>
    <t>TC 4 Điện</t>
  </si>
  <si>
    <t>TC 5 Y tế, VH, GD</t>
  </si>
  <si>
    <t>TC 6 Sản xuất</t>
  </si>
  <si>
    <t>TC 7  Môi trường</t>
  </si>
  <si>
    <t>TC 9  An ninh, trật tự</t>
  </si>
  <si>
    <t>IV</t>
  </si>
  <si>
    <t>Đăk Nông</t>
  </si>
  <si>
    <t>Đăk Kan</t>
  </si>
  <si>
    <t>Đăk Dục</t>
  </si>
  <si>
    <t>Đăk Xú</t>
  </si>
  <si>
    <t>Bờ Y</t>
  </si>
  <si>
    <t>Sa Loong</t>
  </si>
  <si>
    <t>1, 2, 3, 4, 6, 7,8, 9,12,13, 16, 18, 19</t>
  </si>
  <si>
    <t>Huyện Kon Rẫy</t>
  </si>
  <si>
    <t>V</t>
  </si>
  <si>
    <t>Đăk Ruồng</t>
  </si>
  <si>
    <t>Tân Lập</t>
  </si>
  <si>
    <t>Đăk Tơ Lung</t>
  </si>
  <si>
    <t>Măng Cành</t>
  </si>
  <si>
    <t>Pờ Ê</t>
  </si>
  <si>
    <t>VI</t>
  </si>
  <si>
    <t>VII</t>
  </si>
  <si>
    <t>Huyện IaH"DRai</t>
  </si>
  <si>
    <t>IIX</t>
  </si>
  <si>
    <t>Huyện  Đăk Tô</t>
  </si>
  <si>
    <t>Diên Bình</t>
  </si>
  <si>
    <t>Kon Đào</t>
  </si>
  <si>
    <t>Tân Cảnh</t>
  </si>
  <si>
    <t>I X</t>
  </si>
  <si>
    <t>Hà Mòn</t>
  </si>
  <si>
    <t>Đăk Mar</t>
  </si>
  <si>
    <t>Đăk La</t>
  </si>
  <si>
    <t>Đăk Ngọk</t>
  </si>
  <si>
    <t>Đăk Ui</t>
  </si>
  <si>
    <t>X</t>
  </si>
  <si>
    <t>Huyện Tu Mơ Rông</t>
  </si>
  <si>
    <t>Địa phương</t>
  </si>
  <si>
    <t>Tổng số tiêu chí đạt</t>
  </si>
  <si>
    <t>Văn hóa, Giáo dục, Y tế</t>
  </si>
  <si>
    <t>Thôn 4 xã Hòa Bình, tp Kon tum</t>
  </si>
  <si>
    <t>Thôn 4 xã Đăk Kan, huyện Ngọc Hồi</t>
  </si>
  <si>
    <t>Đã công nhận</t>
  </si>
  <si>
    <t>Thôn Đức Lý xã Sa Nhơn, huyện Sa Thầy</t>
  </si>
  <si>
    <t>Thôn 3 xã Tân Lập, huyện Kon Rẫy</t>
  </si>
  <si>
    <t>Thôn Thống nhất xã Hà Mòn, huyện Đăk Hà</t>
  </si>
  <si>
    <t>Thôn 2 xã Diên Bình, huyện Đăk Tô</t>
  </si>
  <si>
    <t>Đăk Ang*</t>
  </si>
  <si>
    <t>Đăk Tờ Re*</t>
  </si>
  <si>
    <t>Đăk Pne*</t>
  </si>
  <si>
    <t>Đăk Kôi*</t>
  </si>
  <si>
    <t>1, 3, 4, 5 ,7, 8, 12,14, 15, 16, 17, 18, 19</t>
  </si>
  <si>
    <t>Xã Hiếu*</t>
  </si>
  <si>
    <t>Ngọc Tem*</t>
  </si>
  <si>
    <t>Măng Bút*</t>
  </si>
  <si>
    <t>Đăk Ring*</t>
  </si>
  <si>
    <t>Đăk Nên*</t>
  </si>
  <si>
    <t>Ia Dal*</t>
  </si>
  <si>
    <t>Ia Tơi*</t>
  </si>
  <si>
    <t>Đăk Trăm*</t>
  </si>
  <si>
    <t>Đăk Rơ Nga*</t>
  </si>
  <si>
    <t>Ngọc Tụ*</t>
  </si>
  <si>
    <t>Pô Kô*</t>
  </si>
  <si>
    <t>Văn Lem*</t>
  </si>
  <si>
    <t>Ngọc Wang*</t>
  </si>
  <si>
    <t>Đăk Hring*</t>
  </si>
  <si>
    <t xml:space="preserve"> Xã đã đạt chuẩn NTM</t>
  </si>
  <si>
    <t xml:space="preserve">1,2,3,4,5,6,7,8, 9, 1011,12,13,14,15,16,18, 19    </t>
  </si>
  <si>
    <t>1,2,3, 4,5,6,7,8,910,22,12,13, 14,15,16,17,18,19</t>
  </si>
  <si>
    <t>1;2,3;4;5,6;7;8;9;10,11,12,13,14,15;16,17,18,19</t>
  </si>
  <si>
    <t>Thôn 5, xã Đăk Mar, huyện Đăk hà</t>
  </si>
  <si>
    <t>1, 3, 4, 5, 6, 7, 8, 9, 12, 13 14,15, 16, 17, 18, 19</t>
  </si>
  <si>
    <t>1, 2, 3, 4, 5,6,7, 8, 12, 13,14, 15, 16, 17, 18, 19</t>
  </si>
  <si>
    <t>1, 2, 3, 4,5, 7, 8, 9, 12,14, 15, 16, 17, 18, 19</t>
  </si>
  <si>
    <t>1, 2, 3, 4,5, 6, 7, 8, 9, 12, 13,14 15, 16, 17,18, 19</t>
  </si>
  <si>
    <t>Tổng tiêu chí đạt chuẩn năm 2021</t>
  </si>
  <si>
    <t>01 xã đạt 8 TC</t>
  </si>
  <si>
    <t>Xã mục tiêu phấn đấu năm 2022</t>
  </si>
  <si>
    <t>1,2,3,4,5,6,7,8,9,10,11,12,13,14,15,16,17,18</t>
  </si>
  <si>
    <t>Thôn Ngọc Hải xã Bờ Y, huyện Ngọc Hồi</t>
  </si>
  <si>
    <t>TP Kon Tum</t>
  </si>
  <si>
    <t>19 tiêu chí</t>
  </si>
  <si>
    <t>Tiêu chí 3: Thuỷ lợi và PCTT</t>
  </si>
  <si>
    <t>Tiêu chí 11: Nghèo đa chiều</t>
  </si>
  <si>
    <t xml:space="preserve">Tiêu chí 12: Lao động  </t>
  </si>
  <si>
    <t>Tiêu chí 13: Tổ chức sản xuất và Phát triển kinh tế nông thôn</t>
  </si>
  <si>
    <t>Tiêu chí 5: Giáo dục</t>
  </si>
  <si>
    <t>Tiêu chí 14: Y tế</t>
  </si>
  <si>
    <t>Tiêu chí 15: Hành chính công</t>
  </si>
  <si>
    <t>Tiêu chí 16: Tiếp cận pháp luật</t>
  </si>
  <si>
    <t xml:space="preserve">Tiêu chí 17: Môi trường </t>
  </si>
  <si>
    <t>Tiêu chí 18: Chất lượng môi trường sống</t>
  </si>
  <si>
    <t>Xã Đăk Nông</t>
  </si>
  <si>
    <t>Xã Đăk Ruồng</t>
  </si>
  <si>
    <t>Xã Tân Lập</t>
  </si>
  <si>
    <t>Xã Sa Nghĩa</t>
  </si>
  <si>
    <t>Xã Diên Bình</t>
  </si>
  <si>
    <t>Xã Tân Cảnh</t>
  </si>
  <si>
    <t>Xã Hà Mòn</t>
  </si>
  <si>
    <t>Xã Đăk Mar</t>
  </si>
  <si>
    <t>1,2,5,6,7,10,11,12,13,14,17,18,19</t>
  </si>
  <si>
    <t>,2,3,4,6,7,8,9,11,12,13,16,17,18,19</t>
  </si>
  <si>
    <t>2,3,4,6,7,8,9,10,11,12,15,16,17,18,19</t>
  </si>
  <si>
    <t>2,3,4,5,6,7,8,9,10,11,12,14,15,17,18,19</t>
  </si>
  <si>
    <t>Tên Thôn (làng ), xã, huyện</t>
  </si>
  <si>
    <t>Huyện IaH'Drai (04 thôn (làng)</t>
  </si>
  <si>
    <t>Thôn Ia Đal - xã Ia Đal</t>
  </si>
  <si>
    <t>Thôn điểm cấp huyện</t>
  </si>
  <si>
    <t>Thôn 1- xã Ia Tơi</t>
  </si>
  <si>
    <t>Thôn 2- xã Ia Dom</t>
  </si>
  <si>
    <t>Thôn 5- xã Ia Đal</t>
  </si>
  <si>
    <t>Huyện KonPlông (09 thôn (làng)</t>
  </si>
  <si>
    <t>Thôn Điek Tem, xã Ngọc Tem</t>
  </si>
  <si>
    <t>Thôn Điek Nót, xã Ngọc Tem</t>
  </si>
  <si>
    <t>Thôn Kon Chênh, xã Măng Cành</t>
  </si>
  <si>
    <t>Thôn Măng Bút, xã Măng Bút</t>
  </si>
  <si>
    <t>Thôn Rô Xia, xã Đăk Tăng</t>
  </si>
  <si>
    <t>Thôn Kon Plông, xã Hiếu</t>
  </si>
  <si>
    <t>Thôn Tu Rét, xã Đăk Nên</t>
  </si>
  <si>
    <t>Thôn Đăk Chờ, xã Đăk Ring</t>
  </si>
  <si>
    <t>Thôn Vi Ô Lắc, xã Pờ Ê</t>
  </si>
  <si>
    <t>Huyện Đăk Hà (10 thôn(làng)</t>
  </si>
  <si>
    <t>Thôn Đăk Mút - xã Đăk Mar</t>
  </si>
  <si>
    <t>Thôn 4 - xã Đăk La</t>
  </si>
  <si>
    <t>Thôn Thanh Xuân - xã Đăk Ngọc</t>
  </si>
  <si>
    <t>Thôn Kon Mong - xã Đăk Hring</t>
  </si>
  <si>
    <t>Thôn Pa Cheng - xã Đăk Long</t>
  </si>
  <si>
    <t>Thôn Đăk Rơ Wang - xã Đăk Pxi</t>
  </si>
  <si>
    <t>Thôn Kon Năng Treang - xã Đăk Ui</t>
  </si>
  <si>
    <t>Thôn Kon Stiu II - xã Ngọc Wang</t>
  </si>
  <si>
    <t>Thôn Kon Joong - xã Ngọc Réo</t>
  </si>
  <si>
    <t>Thôn Kon Krớk - xã Ngọc Réo</t>
  </si>
  <si>
    <t>Huyện Đăk Tô (09 thôn (làng)</t>
  </si>
  <si>
    <t>Thôn Kon Pring - Xã Ngọk Tụ.</t>
  </si>
  <si>
    <t>Thôn 5 - Xã Diên Bình</t>
  </si>
  <si>
    <t>Thôn Đăk Ri Peng 2- Xã Tân Cảnh</t>
  </si>
  <si>
    <t>Thôn Đăk Mơ Ham - Xã Pô Kô</t>
  </si>
  <si>
    <t>Thôn Đăk Lung - Xã Kon Đào</t>
  </si>
  <si>
    <t>Thôn Đăk Tăng - Xã Ngọk Tụ</t>
  </si>
  <si>
    <t>Thôn Đăk Manh 2 - Xã Đăk Rơ Nga</t>
  </si>
  <si>
    <t>Thôn Măng Rương - Xã Văn Lem</t>
  </si>
  <si>
    <t>Thôn Đăk Trăm - Xã Đăk Trăm</t>
  </si>
  <si>
    <t>Huyện Ngọc Hồi (08 thôn (làng)</t>
  </si>
  <si>
    <t>Thôn Lông Dôn - xã Đăk Ang</t>
  </si>
  <si>
    <t>Thôn Dục Nhầy 1 - xã Đăk Dục</t>
  </si>
  <si>
    <t>Thôn Nông Nội - xã Đăk Nông</t>
  </si>
  <si>
    <t>Thôn Kei Joi - xã Đăk Xú</t>
  </si>
  <si>
    <t>Thôn Măng Tôn - xã  Pờ Y</t>
  </si>
  <si>
    <t>Thôn Hoà Bình - xã Đăk Kan</t>
  </si>
  <si>
    <t xml:space="preserve"> Thôn Cao Sơn - xã Sa Loong</t>
  </si>
  <si>
    <t xml:space="preserve"> Thôn Đăk Răng, xã Đăk Dục</t>
  </si>
  <si>
    <t>Huyện Đăk Glei (13 thôn (làng)</t>
  </si>
  <si>
    <t>Thôn Kung Rang, xã Ngọc Linh</t>
  </si>
  <si>
    <t>Thôn Măng Khênh - xã Đăk Man</t>
  </si>
  <si>
    <t>Thôn Đăk Book - xã Đăk Plô</t>
  </si>
  <si>
    <t>Thôn La Lua - xã Đăk Choong</t>
  </si>
  <si>
    <t>Thôn Kon Liêm - xã Xốp</t>
  </si>
  <si>
    <t>Thôn Đăk Bể - xã Mường Hoong</t>
  </si>
  <si>
    <t>Thôn Đăk Ven - xã Đăk Pét</t>
  </si>
  <si>
    <t>Thôn Peng Siel - xã Đăk Pek</t>
  </si>
  <si>
    <t>Thôn Đăk Ung - xã Đăk Nhoong</t>
  </si>
  <si>
    <t>Thôn Nú Vai - xã Đăk Kroong</t>
  </si>
  <si>
    <t>Thôn Đăk Tum - xã Đăk Môn</t>
  </si>
  <si>
    <t>Thôn Làng mới - Xã Mường Hoong</t>
  </si>
  <si>
    <t>Thôn điểm cấp tỉnh</t>
  </si>
  <si>
    <t>Thôn Dục Lang - xã Đăk Long</t>
  </si>
  <si>
    <t>Huyện Tu Mơ Rông (12 thôn (làng)</t>
  </si>
  <si>
    <t>Thôn Mô Bành - xã Đăk Rơ Ông</t>
  </si>
  <si>
    <t>Thôn Long Láy 1 - xã Ngọc Yêu</t>
  </si>
  <si>
    <t>Thôn Tu Mơ Rông - xã Tu Mơ Rông</t>
  </si>
  <si>
    <t>Thôn Tân Ba - xã Tê Xăng</t>
  </si>
  <si>
    <t>Thôn Mô Bành 2 - xã Đăk Na</t>
  </si>
  <si>
    <t>Thôn Kạch nhỏ - xã Đăk Sao</t>
  </si>
  <si>
    <t>Thôn Tê Xô Trong - xã Đăk Tờ Kan</t>
  </si>
  <si>
    <t>Thôn Mô Pả - xã Đăk Hà</t>
  </si>
  <si>
    <t>Thôn Lộc Bông - xã Ngọk Lây</t>
  </si>
  <si>
    <t>Thôn Đăk Văn Linh- xã Văn Xuôi</t>
  </si>
  <si>
    <t>Thôn Ba Khen - xã Văn Xuôi</t>
  </si>
  <si>
    <t>Huyện Sa Thầy (11 thôn (làng)</t>
  </si>
  <si>
    <t>IX</t>
  </si>
  <si>
    <t>Huyện Kon Rẫy (07 thôn (làng)</t>
  </si>
  <si>
    <t>Thôn 5- Xã Tân Lập</t>
  </si>
  <si>
    <t>Thôn 2- Xã Đăk Pne</t>
  </si>
  <si>
    <t>Thôn 8- Xã Đăk Ruồng</t>
  </si>
  <si>
    <t>Thôn 4 - Xã Tân Lập</t>
  </si>
  <si>
    <t>Thôn 3- Xã Đăk Kôi</t>
  </si>
  <si>
    <t>Thôn 6 - Xã Đăk Tờ Lùng</t>
  </si>
  <si>
    <t>Thôn Đăk Jri - Xã Đăk Tờ Re</t>
  </si>
  <si>
    <t>Thành phố Kon Tum (12 thôn(làng)</t>
  </si>
  <si>
    <t>Thôn Kon Hơ Ngo Kơ Tu- Xã Vinh Quang</t>
  </si>
  <si>
    <t>Thôn Plei Klech- Xã Ngọk Bay</t>
  </si>
  <si>
    <t>Thôn Kroong Klah- xã Kroong</t>
  </si>
  <si>
    <t>Thôn Đăk Prông- Xã Chư Hreng</t>
  </si>
  <si>
    <t>Thôn Đăk Krăk - Xã  Hoà Bình</t>
  </si>
  <si>
    <t>Thôn Đăk Kia - Xã Đoàn Kết</t>
  </si>
  <si>
    <t>Thôn Plei Sar - Xã Ia Chim</t>
  </si>
  <si>
    <t>Thôn Yang Roong- Xã Đăk Cấm</t>
  </si>
  <si>
    <t>Thôn Kon Tum Kơ Pơng- Xã Đăk Rơ Wa</t>
  </si>
  <si>
    <t>Thôn điểm cấp TP</t>
  </si>
  <si>
    <t>Thôn Kon Mơ Nay Kơ Tu 1 -Xã ĐăkBLa</t>
  </si>
  <si>
    <t>Thôn Rơ Wăk- Xã Đăk Năng</t>
  </si>
  <si>
    <t>Thôn Kon Klor- Xã Đăk Rơ Wa</t>
  </si>
  <si>
    <t xml:space="preserve">Tổng </t>
  </si>
  <si>
    <t>1. Tiêu chí số 1 về Giao thông</t>
  </si>
  <si>
    <t>2.Tiêu chí số 2 về Điện</t>
  </si>
  <si>
    <t>3. Tiêu chí số 3 về cơ sở vật chất văn hoá</t>
  </si>
  <si>
    <t>4. Tiêu chí số về Thông tin và TT</t>
  </si>
  <si>
    <t>5. Tiêu chí số 5 về Nhà ở dân cư</t>
  </si>
  <si>
    <t>6. Tiêu chí số 6 về Thu nhập</t>
  </si>
  <si>
    <t>7, Tiêu chí số 7 về Hộ nghèo</t>
  </si>
  <si>
    <t>8. Tiêu chí số 8 về Văn hoá, giáo dục và Y tế</t>
  </si>
  <si>
    <t>9. Tiêu chí số 9 về Môi trường và ATTP</t>
  </si>
  <si>
    <t>10. Tiêu chí số 10 về An ninh, trật tự</t>
  </si>
  <si>
    <t>10 tiêu chí</t>
  </si>
  <si>
    <t xml:space="preserve">Tiêu chí 12: Lao động </t>
  </si>
  <si>
    <t>Cở Sở vật chất văn hoá</t>
  </si>
  <si>
    <t>Thông tin và truyền thông</t>
  </si>
  <si>
    <t>Nhà ở dân cư</t>
  </si>
  <si>
    <t>Môi trường và an toàn thực phẩm</t>
  </si>
  <si>
    <t>An ninh trật tự xã hội</t>
  </si>
  <si>
    <t>Năm đăng ký hoàn thành</t>
  </si>
  <si>
    <t xml:space="preserve"> Huyện Sa Thầy</t>
  </si>
  <si>
    <t>Huyện Đăk Tô</t>
  </si>
  <si>
    <t>Huyện Ron Rẫy</t>
  </si>
  <si>
    <t>Thôn 02, xã Sa Sơn</t>
  </si>
  <si>
    <t>Thôn Nghĩa Dũng,
xã Sa Nghĩa</t>
  </si>
  <si>
    <t>Thôn Bình Trung,
xã Sa Bình</t>
  </si>
  <si>
    <t>Quy hoạch  (1)</t>
  </si>
  <si>
    <t>Giao thông (2)</t>
  </si>
  <si>
    <t>Thuỷ lợi và PCTT (3)</t>
  </si>
  <si>
    <t xml:space="preserve">        Điện         (4)</t>
  </si>
  <si>
    <t>Y Tế, VH, GD  (5)</t>
  </si>
  <si>
    <t xml:space="preserve">   Kinh tế     (6)</t>
  </si>
  <si>
    <t>Môi trường (7)</t>
  </si>
  <si>
    <t>Chất lượng môi trường sống (8)</t>
  </si>
  <si>
    <t>Hệ thống CT, ANTT, HCC (9)</t>
  </si>
  <si>
    <t>Theo Quyết định 320/QĐ-TTg ngày 08/3/2022</t>
  </si>
  <si>
    <t>Tiêu chí (Theo quyết định số 255/QĐ-UBND, ngày 11 tháng 5 năm 2022 của UBND tỉnh)</t>
  </si>
  <si>
    <t>Tổng số tiêu chí đạt theo QĐ  số 147/QĐ-UBND  ngày 28/3/2022</t>
  </si>
  <si>
    <t>TC 1  Giao thông</t>
  </si>
  <si>
    <t>TC 2  Điện</t>
  </si>
  <si>
    <t>TC 3 Cơ sở vật chất văn hoá</t>
  </si>
  <si>
    <t>TC 4  Thông tin và Truyền thông</t>
  </si>
  <si>
    <t>TC 5  Nhà ở dân cư</t>
  </si>
  <si>
    <t xml:space="preserve">TC 6  Thu nhập </t>
  </si>
  <si>
    <t>TC 7   Hộ nghèo</t>
  </si>
  <si>
    <t>TC 8 Văn hóa, Giáo dục và Y tế</t>
  </si>
  <si>
    <t>TC 9  Môi trường và an toàn thực phẩm</t>
  </si>
  <si>
    <t>TC 10 An ninh, trật tự xã hội</t>
  </si>
  <si>
    <t>Thôn Long Láy- xã Măng Ri</t>
  </si>
  <si>
    <t>Năm ĐK đạt</t>
  </si>
  <si>
    <t>Thực hiện theo Quyết định số 146/QĐ-UBND ngày 13 tháng 7 năm 2022</t>
  </si>
  <si>
    <t>Thôn Đăk Wơt Yốp, Xã Hơ Moong</t>
  </si>
  <si>
    <t>Làng Điệp Lôk, xã Ya Tăng</t>
  </si>
  <si>
    <t>Thôn Kơ Tol, Xã Hơ Moong</t>
  </si>
  <si>
    <t>Thôn Bar Gốc, xã Sa Sơn</t>
  </si>
  <si>
    <t>Thôn Nhơn Bình, xã Sa Nhơn</t>
  </si>
  <si>
    <t>Thôn Đắk Tân, xã Sa Nghĩa</t>
  </si>
  <si>
    <t>Thôn Kà Bầy, xã Sa Bình</t>
  </si>
  <si>
    <t>Làng Xộp, xã Mô Rai</t>
  </si>
  <si>
    <t>Làng Trang, xã Ya Xiêr</t>
  </si>
  <si>
    <t>Thôn Gia Xiêng, xã Rờ Kơi</t>
  </si>
  <si>
    <t>Làng Chờ, xã Ya Ly</t>
  </si>
  <si>
    <t>Đăk Tăng</t>
  </si>
  <si>
    <t>Ia Dom</t>
  </si>
  <si>
    <t>Xã Đăk Kroong</t>
  </si>
  <si>
    <t>Sa Bình</t>
  </si>
  <si>
    <t>Số: 50/QĐ-UBND ngày 01/02/2016</t>
  </si>
  <si>
    <t>Sô: 67/QĐ-UBND ngày 07/02/2017</t>
  </si>
  <si>
    <t>Số: 894/QĐ-UBND ngày 25/12/2019</t>
  </si>
  <si>
    <t>Số: 691/QĐ-UBND ngày 31/12/2021</t>
  </si>
  <si>
    <t>Số: 83/QĐ-UBND ngày 16/02/2017</t>
  </si>
  <si>
    <t>Số: 82/QĐ-UBND ngày 16/02/2017</t>
  </si>
  <si>
    <t>Số: 154/QĐ-UBND ngày 13/3/2020</t>
  </si>
  <si>
    <t>Số: 517/QĐ-UBND ngày 22/7/2020</t>
  </si>
  <si>
    <t>Số: 366/QĐ-UBND ngày 13/5/2019</t>
  </si>
  <si>
    <t>Số: 12/QĐ-UBND ngày 07/01/2021</t>
  </si>
  <si>
    <t>Số: 167/QĐ-UBND ngày 18/3/2020</t>
  </si>
  <si>
    <t>Số: 964/QĐ-UBND ngày 31/12/2021</t>
  </si>
  <si>
    <t>Số: 06/QĐ-BCĐ ngày 17/01/2013</t>
  </si>
  <si>
    <t>Số: 689/QĐ-UBND ngày 29/12/2015</t>
  </si>
  <si>
    <t>Số: 540/QĐ-UBND ngày 18/7/2019</t>
  </si>
  <si>
    <t>Số: 696/QĐ-UBND ngày 31/12/2021</t>
  </si>
  <si>
    <t>Kế hoạch năm 2022</t>
  </si>
  <si>
    <t>Ghi chú số QĐ, năm công nhận và năm kế hoạch về đích</t>
  </si>
  <si>
    <t>1,3,4,5,6,9,15,16 và19</t>
  </si>
  <si>
    <t>PL 03</t>
  </si>
  <si>
    <t>PL 04</t>
  </si>
  <si>
    <t>PL 06:  TỔNG HỢP  CÁC TIÊU CHÍ "THÔN (LÀNG) XÂY DỰNG ĐIỂM NÔNG THÔN MỚI Ở VÙNG ĐỒNG BÀO DÂN TỘC THIỂU SỐ" TRÊN ĐỊA BÀN TINH</t>
  </si>
  <si>
    <t>Số: 693/QĐ-UBND ngày 31/12/2021 ( Tụt 06 tiêu chí số 1,2,10,11,13,17)</t>
  </si>
  <si>
    <t>Số: 640/QĐ-UBND ngày 26/11/2015 (Tụt 04 tiêu chí số 11,13,14,15)</t>
  </si>
  <si>
    <t>Số: 639/QĐ-UBND ngày 26/11/2015 (Tụt 03 tiêu chí số 13,15,17)</t>
  </si>
  <si>
    <t>Hơ Moong</t>
  </si>
  <si>
    <t>Mô Rai</t>
  </si>
  <si>
    <t>Ya Xiêr</t>
  </si>
  <si>
    <t>1;2;3;4;6,7;8;12;14;15;18;19</t>
  </si>
  <si>
    <t>Rờ Kơi</t>
  </si>
  <si>
    <t>Ya Ly</t>
  </si>
  <si>
    <t>1;3;4;7;8,12;13,14,15;16,18,19</t>
  </si>
  <si>
    <t>Ya Tăng</t>
  </si>
  <si>
    <t>Số: 137/QĐ-CT ngày 24/03/2015 ( Tụt 03 tiêu chí số 1, 15, 19)</t>
  </si>
  <si>
    <t>Số: 688/QĐ-UBND ngày 29/12/2015 (Tụt  05 tiêu chí số 1, 5, 13, 15, 19)</t>
  </si>
  <si>
    <t>Số: 687/QĐ-UBND ngày 29/12/2015 ( Tụt 05 tiêu chí số 1, 5, 13, 15, 19)</t>
  </si>
  <si>
    <t>Số: 165/QĐ-UBND ngày 26/3/2019 (Tụt 03 tiêu chí số 1, 15, 19)</t>
  </si>
  <si>
    <t>Số: 76/QĐ-UBND ngày 10/02/2020 (Tụt 03 tiêu chí số 1, 15, 19)</t>
  </si>
  <si>
    <t>Số: 417/QĐ-UBND ngày 02/8/2021 (Tụt 02 tiêu chí số 1, 19)</t>
  </si>
  <si>
    <t>Số: 692/QĐ-UBND ngày 31/12/2021 (Tụt 02 tiêu chí số 1, 15)</t>
  </si>
  <si>
    <t>Xã Đăk Man</t>
  </si>
  <si>
    <t>Xã Đăk Plô</t>
  </si>
  <si>
    <t>Xã Đăk Nhoong</t>
  </si>
  <si>
    <t>Xã Đăk Choong</t>
  </si>
  <si>
    <t>Xã Xốp</t>
  </si>
  <si>
    <t>Xã Đăk Long</t>
  </si>
  <si>
    <t>Xã Mường Hoong</t>
  </si>
  <si>
    <t>Xã Ngọc Linh</t>
  </si>
  <si>
    <t>Số: 66/QĐ-UBND ngày 30/01/2020 ( Tụt 06 tiêu chí số 2,10,12,13,14,17)</t>
  </si>
  <si>
    <t>Số: 516/QĐ-UBND ngày 22/07/2020 ( Tụt 06 tiêu chí số 2,10,12,13,14,17)</t>
  </si>
  <si>
    <t>Số :695/QĐ-UBND ngày 31/12/2021(Tụt 06 tiêu chí số 2,10,12,13,14,17)</t>
  </si>
  <si>
    <t>2, 3, 4,5,6, 7, 8, 9, 12, 13,14, 15, 16, 18, 19</t>
  </si>
  <si>
    <t>Số: 236/QĐ-UBND ngày 20/4/2015 (Tụt 03 tiêu chí số 10,11,15)</t>
  </si>
  <si>
    <t>Số: 24/QĐ-UBND ngày 16/01/2017 ( Tụt 08 tiêu chí số 1,8,10,11,13,15,17,19)</t>
  </si>
  <si>
    <r>
      <t>S</t>
    </r>
    <r>
      <rPr>
        <b/>
        <sz val="12"/>
        <color rgb="FFFF0000"/>
        <rFont val="Times New Roman"/>
        <family val="1"/>
      </rPr>
      <t>ố: 164//QĐ-UBND ngày 26/3/2019 ( Tụt 05 tiêu chí, số 1,11,13,17,17)</t>
    </r>
  </si>
  <si>
    <t>Số: 143/QĐ-UBND ngày 10/3/2020 ( Tụt 07 tiêu chí, số 1,10,11,12,13,15,17)</t>
  </si>
  <si>
    <t>Số: 257/QĐ-UBND ngày 07/4/2022 ( Tụt 05 tiêu chí, số 1, 10,11, 13, 17)</t>
  </si>
  <si>
    <t xml:space="preserve"> 3, 4, 5, 6,,7, 8, 14, 15, 16, 18, 19</t>
  </si>
  <si>
    <t>1,2,3,4,5,6,7,8,9,10,11,12,13,14, 15,16,17,18,19</t>
  </si>
  <si>
    <t>Số: 515/QĐ-UBND ngày 22/7/2020 (Tụt 02 tiêu chí số 1, 15)</t>
  </si>
  <si>
    <t xml:space="preserve">Số: 365/QĐ-UBND ngày 13/5/2019 ( Tụt 08 tiêu chí số 1,2,9,10,11,13,1,19) </t>
  </si>
  <si>
    <t>TC 8  Chất lượng cuộc sống</t>
  </si>
  <si>
    <t>1, 2, 3, 4, 6,7, 8, 14, 15, 16,19</t>
  </si>
  <si>
    <t>1,2,3, 4,6, 7, 8,14,16, 18,19</t>
  </si>
  <si>
    <t>Xã Đăk Rơ Ông</t>
  </si>
  <si>
    <t>1,2,3,4,5,6,7,8,9,12,14,16,17,19</t>
  </si>
  <si>
    <t>Xã Ngọc Lây</t>
  </si>
  <si>
    <t>1,2,3,4,5,6,7,8,9,14,16,17,19</t>
  </si>
  <si>
    <t>Xã Măng Ri</t>
  </si>
  <si>
    <t>1,2,3,4,5,6,7,8,9,12,16,17,19</t>
  </si>
  <si>
    <t>Xã Đăk Na</t>
  </si>
  <si>
    <t>1,3,4,5,6,7,8,12,16,17,18,19,</t>
  </si>
  <si>
    <t>Xã Đăk Sao</t>
  </si>
  <si>
    <t>1,2,3,4,5,6,7,8,14,16,17,18,19</t>
  </si>
  <si>
    <t>Xã Đăk Tờ Kan</t>
  </si>
  <si>
    <t>1,2,3,4,5,6,7,9,12,16,17,18</t>
  </si>
  <si>
    <t>Xã Đăk Hà</t>
  </si>
  <si>
    <t>1,2,3,4,5,6,7,8,16,17</t>
  </si>
  <si>
    <t>Xã Tu Mơ Rông</t>
  </si>
  <si>
    <t>1,3,4,5,6,7,8,9,14,16,17,19</t>
  </si>
  <si>
    <t>Xã Ngọk Yêu</t>
  </si>
  <si>
    <t>1,2,3,4,5,6,7,8,9,12,14,16,19</t>
  </si>
  <si>
    <t>Xã Văn Xuôi</t>
  </si>
  <si>
    <t>1,2,3,4,5,6,7,8,9,14,16,19</t>
  </si>
  <si>
    <t>Xã Tê Xăng</t>
  </si>
  <si>
    <t>TỔNG HỢP KẾT QUẢ, LỘ TRÌNH XÃ ĐẠT CHUẨN NÔNG THÔN MỚI TRÊN ĐỊA BÀN TỈNH KON TUM ĐẾN THÁNG 02 NĂM 2023</t>
  </si>
  <si>
    <t>Xã Đoàn Kết</t>
  </si>
  <si>
    <t>Xã Hoà Bình</t>
  </si>
  <si>
    <t>Xã Đăk Kan</t>
  </si>
  <si>
    <t>Huyện Đăk Glei</t>
  </si>
  <si>
    <t>Công nhận 2021</t>
  </si>
  <si>
    <t>TỔNG HỢP TIÊU CHÍ XÃ NÔNG THÔN MỚI NÂNG CAO ĐẾN THÁNG 02 NĂM 2023</t>
  </si>
  <si>
    <t xml:space="preserve">                                          TỔNG HỢP TIÊU CHÍ HUYỆN ĐẠT CHUẨN NÔNG THÔN MỚI GIAI ĐOẠN 2021-2025 (Đến tháng 02 năm 2023) </t>
  </si>
  <si>
    <t>Đến tháng 02 năm 2023</t>
  </si>
  <si>
    <t>PL 05: TỔNG HỢP CÁC TIÊU CHÍ THÔN NÔNG THÔN MỚI KIỂU MẪU ĐẾN THÁNG 02 NĂM 2023</t>
  </si>
  <si>
    <t>ĐVT: Triệu đồng</t>
  </si>
  <si>
    <t>Nội dung chỉ tiêu</t>
  </si>
  <si>
    <t>Kế hoạch</t>
  </si>
  <si>
    <t>Kết quả thực hiện, giải ngân đến tháng 02/2023</t>
  </si>
  <si>
    <t>Tổng cộng</t>
  </si>
  <si>
    <t>Vốn ĐTPT</t>
  </si>
  <si>
    <t>Vốn sự nghiệp</t>
  </si>
  <si>
    <t>TỔNG SỐ</t>
  </si>
  <si>
    <t>NGÂN SÁCH TRUNG ƯƠNG</t>
  </si>
  <si>
    <t>Đầu tư phát triển</t>
  </si>
  <si>
    <t>Sự nghiệp</t>
  </si>
  <si>
    <t>NGÂN SÁCH ĐỊA PHƯƠNG</t>
  </si>
  <si>
    <t>Tỉnh</t>
  </si>
  <si>
    <t>Huyện</t>
  </si>
  <si>
    <t>Xã</t>
  </si>
  <si>
    <t>VỐN LỒNG GHÉP</t>
  </si>
  <si>
    <t>VỐN TÍN DỤNG</t>
  </si>
  <si>
    <t>VỐN DOANH NGHIỆP</t>
  </si>
  <si>
    <t>CỘNG ĐỒNG DÂN CƯ</t>
  </si>
  <si>
    <t>Tiền mặt</t>
  </si>
  <si>
    <t>Hiến đất (m2)</t>
  </si>
  <si>
    <t>Ngày công và hiện vật quy đổi</t>
  </si>
  <si>
    <t>PL số 07</t>
  </si>
  <si>
    <t>TỔNG HỢP KẾT QUẢ HUY ĐỘNG NGUỒN LỰC  THỰC HIỆN CHƯƠNG TRÌNH NĂM 2023 TRÊN ĐỊA BÀN HUYỆN, TP
(Lũy kế đến thời điểm báo cáo)</t>
  </si>
  <si>
    <t>1,2,3,4,5,6,7,8,9,10,11,12,13,14,15,16,17,18,20</t>
  </si>
  <si>
    <t>Đang hoàn thiện hồ sơ</t>
  </si>
  <si>
    <t xml:space="preserve">1, 3, 4, 6, 7, 8, 9,14,16,19 </t>
  </si>
  <si>
    <t xml:space="preserve">1, 2, 3, 4, 6, 7,8, 9,11, 14, 16,19         </t>
  </si>
  <si>
    <t>1, 2, 3, 4,5,6, 7, 8, 9, 14, 16, 19</t>
  </si>
  <si>
    <t>1,2, 3,4,6,7,8,14,15,16,19</t>
  </si>
  <si>
    <t>1,3,4,6,7,8,14, 16, 18,19</t>
  </si>
  <si>
    <r>
      <t>1,3,4,6,7,8,</t>
    </r>
    <r>
      <rPr>
        <sz val="12"/>
        <color rgb="FFFF0000"/>
        <rFont val="Times New Roman"/>
        <family val="1"/>
      </rPr>
      <t>16</t>
    </r>
    <r>
      <rPr>
        <sz val="12"/>
        <rFont val="Times New Roman"/>
        <family val="1"/>
        <charset val="163"/>
      </rPr>
      <t>,19</t>
    </r>
  </si>
  <si>
    <t>1, 2, 3, 4, 5, 6, 7, 12, 14, 15, 16, 18 và 19</t>
  </si>
  <si>
    <t>1, 2, 3, 4, 5, 6, 7, 14, 16, 18 và 19</t>
  </si>
  <si>
    <t>1,2,3,4,5,6,7,9,12,14,15,16,17,18,19</t>
  </si>
  <si>
    <t>1, 2, 3, 4, 5, 6, 7, 12, 14, 15, 16, 17, 18 và 19</t>
  </si>
  <si>
    <t>1, 2, 3, 4, 5, 6, 7, 14, 16, 17, 18 và 19</t>
  </si>
  <si>
    <t>1;3;4;6;7;8;10,12;13,15;16,18;19</t>
  </si>
  <si>
    <t>1;3;4;6,7;8;12;13,14;15;16;19</t>
  </si>
  <si>
    <t>1;3;4;6;7;8;12;13;14;15;16;18,19</t>
  </si>
  <si>
    <t>1;3;4;6,7;8;12;14;15;16,18,19</t>
  </si>
  <si>
    <t>Ngọk Réo</t>
  </si>
  <si>
    <t>3,4,6,7,8,12,13,14,15,16,17, 18,19</t>
  </si>
  <si>
    <t>Đăk Long</t>
  </si>
  <si>
    <t>1,2,3,4,6,7,8,12,14,15,16,17, 18,19</t>
  </si>
  <si>
    <t>Đăk Pxi</t>
  </si>
  <si>
    <t>2,3,4,6,7,8,12,13,14,15,16, 17,18,19</t>
  </si>
  <si>
    <t xml:space="preserve"> 3, 4,6, 7,8, 9,12,13,14, 15,16, 18, 19</t>
  </si>
  <si>
    <t xml:space="preserve"> 4, 6, 7, 8, 9, 12, 13,14, 15,16, 17,18, 19</t>
  </si>
  <si>
    <t xml:space="preserve">Nội dung thực hiện
</t>
  </si>
  <si>
    <t>Tổng số</t>
  </si>
  <si>
    <t>Vốn đầu tư trực tiếp</t>
  </si>
  <si>
    <t>Lồng ghép</t>
  </si>
  <si>
    <t>Tín dụng</t>
  </si>
  <si>
    <t>Doanh nghiệp</t>
  </si>
  <si>
    <t>Dân góp</t>
  </si>
  <si>
    <t>NSTW</t>
  </si>
  <si>
    <t>NSĐP</t>
  </si>
  <si>
    <t>ĐTPT</t>
  </si>
  <si>
    <t>SN</t>
  </si>
  <si>
    <t>Tổng</t>
  </si>
  <si>
    <t>Tỉnh</t>
  </si>
  <si>
    <t>huyện</t>
  </si>
  <si>
    <t xml:space="preserve">xã </t>
  </si>
  <si>
    <t>Tổng tiêu chí đạt chuẩn tháng 02 năm 2023</t>
  </si>
  <si>
    <t>Phụ biểu số 01</t>
  </si>
  <si>
    <t>Tiêu chí đạt</t>
  </si>
  <si>
    <t>42 xã đạt 19TC</t>
  </si>
  <si>
    <t>6 xã đạt từ 15 TC trở lên</t>
  </si>
  <si>
    <t>36 xã đạt từ 10 - 14 TC</t>
  </si>
  <si>
    <t>Trường học</t>
  </si>
  <si>
    <t>Cơ sở hạ tầng thương mại nông thôn</t>
  </si>
  <si>
    <t>NSĐP ( vốn đối ứng)</t>
  </si>
  <si>
    <t>Thủy lợi</t>
  </si>
  <si>
    <t>Phòng chống, thiên tai</t>
  </si>
  <si>
    <t>CSVC 
Văn hóa</t>
  </si>
  <si>
    <t>CSHT vùng nguyên liệu tập trung</t>
  </si>
  <si>
    <t>Trạm y tế xã, trung tâm y tế huyện</t>
  </si>
  <si>
    <t>Hệ thống cơ sở hạ tầng số, chuyển đổi số trong nông nghiệp, nông thôn</t>
  </si>
  <si>
    <t>Công trình cung cấp nước sạch tập trung</t>
  </si>
  <si>
    <t>CSHT bảo vệ môi trường nông thôn; các mô hình xử lý chất thải sinh hoạt quy mô tập trung (cấp huyện và liên huyện); hệ thống thu gom, thoát nước thải và các công trình xử lý nước thải sinh hoạt tập trung</t>
  </si>
  <si>
    <t>Khác (nếu có)</t>
  </si>
  <si>
    <t>Sự nghiệp kinh tế</t>
  </si>
  <si>
    <t>Kế hoạch 2024</t>
  </si>
  <si>
    <t>Năm 2023 chuyển qua</t>
  </si>
  <si>
    <t>KH 2024</t>
  </si>
  <si>
    <t>KẾT QUẢ HUY ĐỘNG VÀ THỰC HIỆN  NGUỒN LỰC ĐẦU TƯ THỰC HIỆN CHƯƠNG TRÌNH MTQG XÂY DỰNG NTM NĂM 2024</t>
  </si>
  <si>
    <t>Hỗ trợ các dự án liên kết, kế hoạch liên kết chuỗi giá trị sản phẩm nông nghiệp</t>
  </si>
  <si>
    <t>Triển khai Chương trình mỗi xã một sản phẩm (OCOP)</t>
  </si>
  <si>
    <t>hực hiện Chương trình tăng cường bảo vệ môi trường, an toàn thực phẩm và cấp nước sạch nông thôn trong XD NTM</t>
  </si>
  <si>
    <t>Thực hiện Chương trình nâng cao chất lượng, hiệu quả thực hiện tiêu chí an ninh, trật tự trong XD NTM</t>
  </si>
  <si>
    <t>Đào tạo nâng cao năng lực đội ngũ CB làm công tác XD NTM các cấp, nâng cao nhận thức, chuyển đổi tư duy của người dân, cộng đồng</t>
  </si>
  <si>
    <t>ẩy mạnh, đa dạng hình thức thông tin, truyền thông; triển khai phong trào “Cả nước thi đua XD NTM”</t>
  </si>
  <si>
    <t>Nâng cao hiệu quả hoạt động của các hình thức tổ chức sản xuất</t>
  </si>
  <si>
    <t>Các hoạt động về nâng cao chất lượng, phát huy vai trò của MTTQ và các tổ chức CT-XH trong xây dựng NTM</t>
  </si>
  <si>
    <t>Nâng cao chất lượng và hiệu quả công tác kiểm tra, giám sát, đánh giá kết quả thực hiện CT</t>
  </si>
  <si>
    <t>Phụ lục 01.</t>
  </si>
  <si>
    <r>
      <t>Ghi chú:</t>
    </r>
    <r>
      <rPr>
        <i/>
        <sz val="9"/>
        <rFont val="Times New Roman"/>
        <family val="1"/>
      </rPr>
      <t xml:space="preserve"> </t>
    </r>
  </si>
  <si>
    <t>Phụ lục 02</t>
  </si>
  <si>
    <t>Năm ĐK
 đạt</t>
  </si>
  <si>
    <t xml:space="preserve">Thực hiện theo Quyết định số 147/QĐ-UBND ngày 28 tháng 3 năm 2022 </t>
  </si>
  <si>
    <t>Tổng số tiêu chí đạt chuẩn</t>
  </si>
  <si>
    <t>TC 9  Môi trường và ATTP</t>
  </si>
  <si>
    <t>Tên Thôn (làng ), xã</t>
  </si>
  <si>
    <t>Số tiêu 
chí đạt</t>
  </si>
  <si>
    <t>Quy 
hoạch  (1)</t>
  </si>
  <si>
    <t>Giao
 thông 
(2)</t>
  </si>
  <si>
    <t>Môi
 trường (7)</t>
  </si>
  <si>
    <t>Chất lượng môi trường sống 
(8)</t>
  </si>
  <si>
    <t>Hệ thống CT, ANTT, HCC 
(9)</t>
  </si>
  <si>
    <t>Ghi
 chú</t>
  </si>
  <si>
    <t>Phụ biểu số 06</t>
  </si>
  <si>
    <t>Kết quả thực hiện và giải ngân 31/10/2024</t>
  </si>
  <si>
    <t>Thực hiện theo Quyết định số 226/QĐ-UBND ngày 22 tháng 4 năm 2024</t>
  </si>
  <si>
    <t>Tổng tiêu chí đạt chuẩn tháng 10/2024</t>
  </si>
  <si>
    <t>2, 3, 4, 5, 6, 7, 12, 13, 14, 16, 17,18,19</t>
  </si>
  <si>
    <t>2, 3, 4, 5, 6, 7, 8, 9, 12, 13, 14, 16, 17,19</t>
  </si>
  <si>
    <t>2, 3, 4, 5, 6, 7, 8, 12, 13,14, 15, 16, 17, 19</t>
  </si>
  <si>
    <t xml:space="preserve">Số: 640/QĐ-UBND ngày 26/11/2015 </t>
  </si>
  <si>
    <t xml:space="preserve">Số: 365/QĐ-UBND ngày 13/5/2019 </t>
  </si>
  <si>
    <t xml:space="preserve">Số: 639/QĐ-UBND ngày 26/11/2015 </t>
  </si>
  <si>
    <t>Xã mục tiêu năm 2024</t>
  </si>
  <si>
    <t>Xã mục tiêu 2022 tiếp tục phấn đấu 2023</t>
  </si>
  <si>
    <t>Xã mục tiêu năm 2023</t>
  </si>
  <si>
    <t xml:space="preserve">2, 3, 4, 5, 6, 7, 8, 10, 11, 12, 13, 14, 15, 16, 17, 18, 19    </t>
  </si>
  <si>
    <t xml:space="preserve">2, 3, 4, 5, 6, 7, 8, 10, 12, 13, 14, 15, 16, 17, 19    </t>
  </si>
  <si>
    <t xml:space="preserve">2, 3, 4, 5, 6, 7, 8, 9, 10, 11, 12, 13, 14, 16, 17, 18, 19    </t>
  </si>
  <si>
    <t>Đăk Trăm</t>
  </si>
  <si>
    <t>Đăk Rơ Nga</t>
  </si>
  <si>
    <t>Ngọc Tụ</t>
  </si>
  <si>
    <t>Pô Kô</t>
  </si>
  <si>
    <t>Văn Lem</t>
  </si>
  <si>
    <t>2, 3, 4, 5, 6, 7, 8, 9, 12, 13, 14, 15, 16, 18, 19</t>
  </si>
  <si>
    <t>Xã Kon Đào</t>
  </si>
  <si>
    <t>2,3,4,5,6,7,8,10,12,13,15,16,17,18,19</t>
  </si>
  <si>
    <t>2,3,4,5,6,7,8,9,10,11,12, 13, 15,16,17,18,19</t>
  </si>
  <si>
    <t>3,4,6,7,8,12,15,16,17,18,19</t>
  </si>
  <si>
    <t>Thôn điểm của huyện</t>
  </si>
  <si>
    <t>Thôn điểm của xã năm 2023</t>
  </si>
  <si>
    <t xml:space="preserve">Thôn Kon Pring, xã Ngọk Tụ </t>
  </si>
  <si>
    <t xml:space="preserve">Thôn Đăk Tăng, xã Ngọk Tụ </t>
  </si>
  <si>
    <t xml:space="preserve">Thôn Đăk Ri Peng 2, xã Tân Cảnh </t>
  </si>
  <si>
    <t xml:space="preserve">Thôn 5, xã Diên Bình </t>
  </si>
  <si>
    <t xml:space="preserve">Thôn Đăk Manh 2, xã Đăk Rơ Nga </t>
  </si>
  <si>
    <t xml:space="preserve">Thôn Đăk Lung, xã Kon Đào </t>
  </si>
  <si>
    <t xml:space="preserve">Thôn Măng Rương, xã Văn Lem </t>
  </si>
  <si>
    <t xml:space="preserve">Thôn Đăk Mơ Ham, xã Pô Kô </t>
  </si>
  <si>
    <t xml:space="preserve">Thôn Đăk Trăm, xã Đăk Trăm </t>
  </si>
  <si>
    <t xml:space="preserve">Thôn Đăk Rao Lớn </t>
  </si>
  <si>
    <t>Thôn mục tiêu năm 2024</t>
  </si>
  <si>
    <t xml:space="preserve">Thôn Đăk Kang Peng, xã Diên Bình </t>
  </si>
  <si>
    <t xml:space="preserve">Thôn Đăk Sing, xã Văn Lem </t>
  </si>
  <si>
    <t xml:space="preserve">Thôn Kon Tu Dốp 1, xã Pô Kô </t>
  </si>
  <si>
    <t xml:space="preserve">Thôn Đăk Ri Peng 1, xã Tân Cảnh </t>
  </si>
  <si>
    <t xml:space="preserve">Thôn Đăk No, xã Ngọk Tụ </t>
  </si>
  <si>
    <t xml:space="preserve">Thôn Kon Đào, xã Kon Đào </t>
  </si>
  <si>
    <t xml:space="preserve">Thôn Đăk Manh I, xã Đăk Rơ Nga </t>
  </si>
  <si>
    <t xml:space="preserve">Thôn Tê Pên, xã Đăk Trăm </t>
  </si>
  <si>
    <t xml:space="preserve">Thôn Đăk Dring, xã Đăk Trăm </t>
  </si>
  <si>
    <t xml:space="preserve">Làng Kon Cheo, thị trấn </t>
  </si>
  <si>
    <t>Thực hiện Chương trình chuyển đổi số trong xây dựng nông thôn mới</t>
  </si>
  <si>
    <t>Thực hiện theo Quyết định số 379/QĐ-UBND ngày 28 tháng 6 năm 2022 và Quyết định số 226/QĐ-UBND, ngày  22/4/2024</t>
  </si>
  <si>
    <t xml:space="preserve">PHỤ LỤC 6: TỔNG HỢP TIÊU CHÍ HUYỆN ĐẠT CHUẨN NÔNG THÔN MỚI GIAI ĐOẠN 2021-2025 (Đến tháng 10 năm 2024) </t>
  </si>
  <si>
    <t>Các nội dung khác</t>
  </si>
  <si>
    <t>Thực hiện Chương trình phát triển du lịch nông thôn trong xây dựng nông thôn mới</t>
  </si>
  <si>
    <t xml:space="preserve"> 2, 3, 4, 5, 6, 7, 8, 13, 14, 15, 16, 17, 18, 19</t>
  </si>
  <si>
    <t>Tỷ lệ</t>
  </si>
  <si>
    <t>TỔNG HỢP KẾT QUẢ, LỘ TRÌNH XÃ ĐẠT CHUẨN NÔNG THÔN MỚI TRÊN ĐỊA BÀN TỈNH KON TUM ĐẾN THÁNG 11 NĂM 2024</t>
  </si>
  <si>
    <t>TỔNG HỢP TIÊU CHÍ XÃ NÔNG THÔN MỚI NÂNG CAO ĐẾN THÁNG 11 NĂM 2024</t>
  </si>
  <si>
    <t>Phụ lục 04 :  TỔNG HỢP  CÁC TIÊU CHÍ "THÔN (LÀNG) XÂY DỰNG ĐIỂM NÔNG THÔN MỚI Ở VÙNG ĐỒNG BÀO DÂN TỘC THIỂU SỐ" TRÊN ĐỊA BÀN HUYỆN</t>
  </si>
  <si>
    <t>Đến tháng 11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</si>
</sst>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-* #,##0\ _₫_-;\-* #,##0\ _₫_-;_-* &quot;-&quot;\ _₫_-;_-@_-"/>
    <numFmt numFmtId="166" formatCode="_-* #,##0.00\ _₫_-;\-* #,##0.00\ _₫_-;_-* &quot;-&quot;??\ _₫_-;_-@_-"/>
    <numFmt numFmtId="167" formatCode="_-&quot;$&quot;* #,##0_-;\-&quot;$&quot;* #,##0_-;_-&quot;$&quot;* &quot;-&quot;_-;_-@_-"/>
    <numFmt numFmtId="168" formatCode="_(* #,##0_);_(* \(#,##0\);_(* &quot;-&quot;??_);_(@_)"/>
    <numFmt numFmtId="169" formatCode="_(* #&quot;,&quot;##0_);_(* \(#&quot;,&quot;##0\);_(* &quot;-&quot;??_);_(@_)"/>
    <numFmt numFmtId="170" formatCode="_(* #,##0_);_(* \(#,##0\);_(* \-??_);_(@_)"/>
    <numFmt numFmtId="171" formatCode="&quot;\&quot;#,##0.00;[Red]&quot;\&quot;&quot;\&quot;&quot;\&quot;&quot;\&quot;&quot;\&quot;&quot;\&quot;\-#,##0.00"/>
    <numFmt numFmtId="172" formatCode="&quot;€&quot;###,0&quot;.&quot;00_);\(&quot;€&quot;###,0&quot;.&quot;00\)"/>
    <numFmt numFmtId="173" formatCode="&quot;\&quot;#,##0;[Red]&quot;\&quot;&quot;\&quot;\-#,##0"/>
    <numFmt numFmtId="174" formatCode="_-&quot;£&quot;* #,##0_-;\-&quot;£&quot;* #,##0_-;_-&quot;£&quot;* &quot;-&quot;_-;_-@_-"/>
    <numFmt numFmtId="175" formatCode="_-&quot;£&quot;* #,##0.00_-;\-&quot;£&quot;* #,##0.00_-;_-&quot;£&quot;* &quot;-&quot;??_-;_-@_-"/>
    <numFmt numFmtId="176" formatCode="_-* #,##0_$_-;\-* #,##0_$_-;_-* &quot;-&quot;_$_-;_-@_-"/>
    <numFmt numFmtId="177" formatCode="#.##00"/>
    <numFmt numFmtId="178" formatCode="_-* #,##0_-;\-* #,##0_-;_-* &quot;-&quot;_-;_-@_-"/>
    <numFmt numFmtId="179" formatCode="_-* #,##0.00_-;\-* #,##0.00_-;_-* &quot;-&quot;??_-;_-@_-"/>
    <numFmt numFmtId="180" formatCode="&quot;$&quot;#,##0;[Red]\-&quot;$&quot;#,##0"/>
    <numFmt numFmtId="181" formatCode="_-* #&quot;,&quot;##0\ &quot;€&quot;_-;\-* #&quot;,&quot;##0\ &quot;€&quot;_-;_-* &quot;-&quot;\ &quot;€&quot;_-;_-@_-"/>
    <numFmt numFmtId="182" formatCode="_ &quot;Gs&quot;\ * #&quot;,&quot;##0_ ;_ &quot;Gs&quot;\ * \-#&quot;,&quot;##0_ ;_ &quot;Gs&quot;\ * &quot;-&quot;_ ;_ @_ "/>
    <numFmt numFmtId="183" formatCode="_-* #,##0\ _F_-;\-* #,##0\ _F_-;_-* &quot;-&quot;\ _F_-;_-@_-"/>
    <numFmt numFmtId="184" formatCode="_-* #,##0\ &quot;F&quot;_-;\-* #,##0\ &quot;F&quot;_-;_-* &quot;-&quot;\ &quot;F&quot;_-;_-@_-"/>
    <numFmt numFmtId="185" formatCode="_(&quot;$&quot;* #&quot;,&quot;##0_);_(&quot;$&quot;* \(#&quot;,&quot;##0\);_(&quot;$&quot;* &quot;-&quot;_);_(@_)"/>
    <numFmt numFmtId="186" formatCode="_-* #,##0&quot;$&quot;_-;_-* #,##0&quot;$&quot;\-;_-* &quot;-&quot;&quot;$&quot;_-;_-@_-"/>
    <numFmt numFmtId="187" formatCode="_-* #,##0\ &quot;$&quot;_-;\-* #,##0\ &quot;$&quot;_-;_-* &quot;-&quot;\ &quot;$&quot;_-;_-@_-"/>
    <numFmt numFmtId="188" formatCode="_-* #,##0_-;\-* #,##0_-;_-* &quot;-&quot;??_-;_-@_-"/>
    <numFmt numFmtId="189" formatCode="_-&quot;€&quot;* #&quot;,&quot;##0_-;\-&quot;€&quot;* #&quot;,&quot;##0_-;_-&quot;€&quot;* &quot;-&quot;_-;_-@_-"/>
    <numFmt numFmtId="190" formatCode="_-&quot;Gs&quot;* #&quot;,&quot;##0_-;\-&quot;Gs&quot;* #&quot;,&quot;##0_-;_-&quot;Gs&quot;* &quot;-&quot;_-;_-@_-"/>
    <numFmt numFmtId="191" formatCode="_-&quot;$&quot;* #&quot;,&quot;##0_-;\-&quot;$&quot;* #&quot;,&quot;##0_-;_-&quot;$&quot;* &quot;-&quot;_-;_-@_-"/>
    <numFmt numFmtId="192" formatCode="_-&quot;$&quot;* #,##0.00_-;\-&quot;$&quot;* #,##0.00_-;_-&quot;$&quot;* &quot;-&quot;??_-;_-@_-"/>
    <numFmt numFmtId="193" formatCode="_-&quot;ñ&quot;* #,##0_-;\-&quot;ñ&quot;* #,##0_-;_-&quot;ñ&quot;* &quot;-&quot;_-;_-@_-"/>
    <numFmt numFmtId="194" formatCode="0.0000"/>
    <numFmt numFmtId="195" formatCode="_-&quot;€&quot;* #,##0_-;\-&quot;€&quot;* #,##0_-;_-&quot;€&quot;* &quot;-&quot;_-;_-@_-"/>
    <numFmt numFmtId="196" formatCode="_-* #&quot;,&quot;##0&quot;.&quot;00_-;\-* #&quot;,&quot;##0&quot;.&quot;00_-;_-* &quot;-&quot;??_-;_-@_-"/>
    <numFmt numFmtId="197" formatCode="_-* ###,0&quot;.&quot;00_-;\-* ###,0&quot;.&quot;00_-;_-* &quot;-&quot;??_-;_-@_-"/>
    <numFmt numFmtId="198" formatCode="_-* #,##0.00\ _F_-;\-* #,##0.00\ _F_-;_-* &quot;-&quot;??\ _F_-;_-@_-"/>
    <numFmt numFmtId="199" formatCode="_-* #&quot;,&quot;##0&quot;.&quot;00\ _€_-;\-* #&quot;,&quot;##0&quot;.&quot;00\ _€_-;_-* &quot;-&quot;??\ _€_-;_-@_-"/>
    <numFmt numFmtId="200" formatCode="_ * #&quot;,&quot;##0&quot;.&quot;00_ ;_ * \-#&quot;,&quot;##0&quot;.&quot;00_ ;_ * &quot;-&quot;??_ ;_ @_ "/>
    <numFmt numFmtId="201" formatCode="_(* #&quot;,&quot;##0&quot;.&quot;00_);_(* \(#&quot;,&quot;##0&quot;.&quot;00\);_(* &quot;-&quot;??_);_(@_)"/>
    <numFmt numFmtId="202" formatCode="_ * #,##0.00_ ;_ * \-#,##0.00_ ;_ * &quot;-&quot;??_ ;_ @_ "/>
    <numFmt numFmtId="203" formatCode="_-* #,##0.00\ _V_N_D_-;\-* #,##0.00\ _V_N_D_-;_-* &quot;-&quot;??\ _V_N_D_-;_-@_-"/>
    <numFmt numFmtId="204" formatCode="_-* #,##0.00\ _V_N_Ñ_-;_-* #,##0.00\ _V_N_Ñ\-;_-* &quot;-&quot;??\ _V_N_Ñ_-;_-@_-"/>
    <numFmt numFmtId="205" formatCode="_-* #,##0.00\ _€_-;\-* #,##0.00\ _€_-;_-* &quot;-&quot;??\ _€_-;_-@_-"/>
    <numFmt numFmtId="206" formatCode="_-* #,##0.00_$_-;_-* #,##0.00_$\-;_-* &quot;-&quot;??_$_-;_-@_-"/>
    <numFmt numFmtId="207" formatCode="_-* #&quot;,&quot;##0&quot;.&quot;00\ _F_-;\-* #&quot;,&quot;##0&quot;.&quot;00\ _F_-;_-* &quot;-&quot;??\ _F_-;_-@_-"/>
    <numFmt numFmtId="208" formatCode="_-* #&quot;,&quot;##0&quot;.&quot;00\ _₫_-;\-* #&quot;,&quot;##0&quot;.&quot;00\ _₫_-;_-* &quot;-&quot;??\ _₫_-;_-@_-"/>
    <numFmt numFmtId="209" formatCode="_(* ###,0&quot;.&quot;00_);_(* \(###,0&quot;.&quot;00\);_(* &quot;-&quot;??_);_(@_)"/>
    <numFmt numFmtId="210" formatCode="&quot;£&quot;#,##0;[Red]\-&quot;£&quot;#,##0"/>
    <numFmt numFmtId="211" formatCode="_-* #,##0.00\ _ñ_-;\-* #,##0.00\ _ñ_-;_-* &quot;-&quot;??\ _ñ_-;_-@_-"/>
    <numFmt numFmtId="212" formatCode="0.00000"/>
    <numFmt numFmtId="213" formatCode="#,##0.00\ &quot;F&quot;;\-#,##0.00\ &quot;F&quot;"/>
    <numFmt numFmtId="214" formatCode="_-* #&quot;,&quot;##0_-;\-* #&quot;,&quot;##0_-;_-* &quot;-&quot;_-;_-@_-"/>
    <numFmt numFmtId="215" formatCode="_(&quot;£&quot;\ * #,##0_);_(&quot;£&quot;\ * \(#,##0\);_(&quot;£&quot;\ * &quot;-&quot;_);_(@_)"/>
    <numFmt numFmtId="216" formatCode="_-* #&quot;,&quot;##0&quot;.&quot;00\ &quot;F&quot;_-;\-* #&quot;,&quot;##0&quot;.&quot;00\ &quot;F&quot;_-;_-* &quot;-&quot;??\ &quot;F&quot;_-;_-@_-"/>
    <numFmt numFmtId="217" formatCode="_-* #&quot;,&quot;##0\ &quot;F&quot;_-;\-* #&quot;,&quot;##0\ &quot;F&quot;_-;_-* &quot;-&quot;\ &quot;F&quot;_-;_-@_-"/>
    <numFmt numFmtId="218" formatCode="_(&quot;$&quot;\ * #&quot;,&quot;##0_);_(&quot;$&quot;\ * \(#&quot;,&quot;##0\);_(&quot;$&quot;\ * &quot;-&quot;_);_(@_)"/>
    <numFmt numFmtId="219" formatCode="_(&quot;$&quot;\ * #,##0_);_(&quot;$&quot;\ * \(#,##0\);_(&quot;$&quot;\ * &quot;-&quot;_);_(@_)"/>
    <numFmt numFmtId="220" formatCode="&quot;$&quot;#,##0.00;[Red]\-&quot;$&quot;#,##0.00"/>
    <numFmt numFmtId="221" formatCode="_-* #,##0\ &quot;ñ&quot;_-;\-* #,##0\ &quot;ñ&quot;_-;_-* &quot;-&quot;\ &quot;ñ&quot;_-;_-@_-"/>
    <numFmt numFmtId="222" formatCode="0.0000000"/>
    <numFmt numFmtId="223" formatCode="_(&quot;€&quot;* #,##0_);_(&quot;€&quot;* \(#,##0\);_(&quot;€&quot;* &quot;-&quot;_);_(@_)"/>
    <numFmt numFmtId="224" formatCode="_-* #&quot;,&quot;##0\ _€_-;\-* #&quot;,&quot;##0\ _€_-;_-* &quot;-&quot;\ _€_-;_-@_-"/>
    <numFmt numFmtId="225" formatCode="_ * #&quot;,&quot;##0_ ;_ * \-#&quot;,&quot;##0_ ;_ * &quot;-&quot;_ ;_ @_ "/>
    <numFmt numFmtId="226" formatCode="_(* #&quot;,&quot;##0_);_(* \(#&quot;,&quot;##0\);_(* &quot;-&quot;_);_(@_)"/>
    <numFmt numFmtId="227" formatCode="_ * #,##0_ ;_ * \-#,##0_ ;_ * &quot;-&quot;_ ;_ @_ "/>
    <numFmt numFmtId="228" formatCode="_-* #,##0\ _V_N_D_-;\-* #,##0\ _V_N_D_-;_-* &quot;-&quot;\ _V_N_D_-;_-@_-"/>
    <numFmt numFmtId="229" formatCode="_-* #,##0\ _V_N_Ñ_-;_-* #,##0\ _V_N_Ñ\-;_-* &quot;-&quot;\ _V_N_Ñ_-;_-@_-"/>
    <numFmt numFmtId="230" formatCode="_-* #,##0\ _€_-;\-* #,##0\ _€_-;_-* &quot;-&quot;\ _€_-;_-@_-"/>
    <numFmt numFmtId="231" formatCode="_-* #,##0_$_-;_-* #,##0_$\-;_-* &quot;-&quot;_$_-;_-@_-"/>
    <numFmt numFmtId="232" formatCode="_-* #&quot;,&quot;##0\ _F_-;\-* #&quot;,&quot;##0\ _F_-;_-* &quot;-&quot;\ _F_-;_-@_-"/>
    <numFmt numFmtId="233" formatCode="_-* #,##0\ _$_-;\-* #,##0\ _$_-;_-* &quot;-&quot;\ _$_-;_-@_-"/>
    <numFmt numFmtId="234" formatCode="_-* #&quot;,&quot;##0\ _₫_-;\-* #&quot;,&quot;##0\ _₫_-;_-* &quot;-&quot;\ _₫_-;_-@_-"/>
    <numFmt numFmtId="235" formatCode="_-* #,##0\ _m_k_-;\-* #,##0\ _m_k_-;_-* &quot;-&quot;\ _m_k_-;_-@_-"/>
    <numFmt numFmtId="236" formatCode="&quot;£&quot;#,##0;\-&quot;£&quot;#,##0"/>
    <numFmt numFmtId="237" formatCode="_-* #,##0\ _ñ_-;\-* #,##0\ _ñ_-;_-* &quot;-&quot;\ _ñ_-;_-@_-"/>
    <numFmt numFmtId="238" formatCode="0.000000"/>
    <numFmt numFmtId="239" formatCode="#,##0.0_);[Red]\(#,##0.0\)"/>
    <numFmt numFmtId="240" formatCode="_ &quot;\&quot;* #,##0_ ;_ &quot;\&quot;* \-#,##0_ ;_ &quot;\&quot;* &quot;-&quot;_ ;_ @_ "/>
    <numFmt numFmtId="241" formatCode="&quot;\&quot;#,##0.00;[Red]&quot;\&quot;\-#,##0.00"/>
    <numFmt numFmtId="242" formatCode="&quot;\&quot;#,##0;[Red]&quot;\&quot;\-#,##0"/>
    <numFmt numFmtId="243" formatCode="_-* #,##0&quot;$&quot;_-;\-* #,##0&quot;$&quot;_-;_-* &quot;-&quot;&quot;$&quot;_-;_-@_-"/>
    <numFmt numFmtId="244" formatCode="_-* #,##0.00&quot;$&quot;_-;\-* #,##0.00&quot;$&quot;_-;_-* &quot;-&quot;??&quot;$&quot;_-;_-@_-"/>
    <numFmt numFmtId="245" formatCode="&quot;SFr.&quot;\ #,##0.00;[Red]&quot;SFr.&quot;\ \-#,##0.00"/>
    <numFmt numFmtId="246" formatCode="&quot;SFr.&quot;\ #,##0.00;&quot;SFr.&quot;\ \-#,##0.00"/>
    <numFmt numFmtId="247" formatCode="_ &quot;SFr.&quot;\ * #,##0_ ;_ &quot;SFr.&quot;\ * \-#,##0_ ;_ &quot;SFr.&quot;\ * &quot;-&quot;_ ;_ @_ "/>
    <numFmt numFmtId="248" formatCode="_-* #,##0.00_$_-;\-* #,##0.00_$_-;_-* &quot;-&quot;??_$_-;_-@_-"/>
    <numFmt numFmtId="249" formatCode="\$#,##0_);\(\$#,##0\)"/>
    <numFmt numFmtId="250" formatCode="#,##0.0_);\(#,##0.0\)"/>
    <numFmt numFmtId="251" formatCode="_(* #,##0.0000_);_(* \(#,##0.0000\);_(* &quot;-&quot;??_);_(@_)"/>
    <numFmt numFmtId="252" formatCode="0.0%;[Red]\(0.0%\)"/>
    <numFmt numFmtId="253" formatCode="_ * #,##0.00_)&quot;£&quot;_ ;_ * \(#,##0.00\)&quot;£&quot;_ ;_ * &quot;-&quot;??_)&quot;£&quot;_ ;_ @_ "/>
    <numFmt numFmtId="254" formatCode="_-&quot;€&quot;* #,##0.00_-;\-&quot;€&quot;* #,##0.00_-;_-&quot;€&quot;* &quot;-&quot;??_-;_-@_-"/>
    <numFmt numFmtId="255" formatCode="0.0%;\(0.0%\)"/>
    <numFmt numFmtId="256" formatCode="_-* #,##0.00\ &quot;F&quot;_-;\-* #,##0.00\ &quot;F&quot;_-;_-* &quot;-&quot;??\ &quot;F&quot;_-;_-@_-"/>
    <numFmt numFmtId="257" formatCode="0.000_)"/>
    <numFmt numFmtId="258" formatCode="_(* #,##0_);_(* \(#,##0\);_(* \-_);_(@_)"/>
    <numFmt numFmtId="259" formatCode="_(* #.##0.00_);_(* \(#.##0.00\);_(* &quot;-&quot;??_);_(@_)"/>
    <numFmt numFmtId="260" formatCode="_(* #,##0.00_);_(* \(#,##0.00\);_(* \-??_);_(@_)"/>
    <numFmt numFmtId="261" formatCode="&quot;CHF &quot;#,##0;&quot;CHF -&quot;#,##0"/>
    <numFmt numFmtId="262" formatCode="#,##0;\(#,##0\)"/>
    <numFmt numFmtId="263" formatCode="_ &quot;R&quot;\ * #,##0_ ;_ &quot;R&quot;\ * \-#,##0_ ;_ &quot;R&quot;\ * &quot;-&quot;_ ;_ @_ "/>
    <numFmt numFmtId="264" formatCode="0&quot;.&quot;0000000000"/>
    <numFmt numFmtId="265" formatCode="\$#,##0\ ;\(\$#,##0\)"/>
    <numFmt numFmtId="266" formatCode="#,##0.000_);\(#,##0.000\)"/>
    <numFmt numFmtId="267" formatCode="\t0.00%"/>
    <numFmt numFmtId="268" formatCode="0.000"/>
    <numFmt numFmtId="269" formatCode="?\,???.??__;[Red]&quot;- &quot;?\,???.??__"/>
    <numFmt numFmtId="270" formatCode="?,???.??__;[Red]\-\ ?,???.??__;"/>
    <numFmt numFmtId="271" formatCode="\U\S\$#,##0.00;\(\U\S\$#,##0.00\)"/>
    <numFmt numFmtId="272" formatCode="_(\§\g\ #,##0_);_(\§\g\ \(#,##0\);_(\§\g\ &quot;-&quot;??_);_(@_)"/>
    <numFmt numFmtId="273" formatCode="_(\§\g\ #,##0_);_(\§\g\ \(#,##0\);_(\§\g\ &quot;-&quot;_);_(@_)"/>
    <numFmt numFmtId="274" formatCode="\t#\ ??/??"/>
    <numFmt numFmtId="275" formatCode="\§\g#,##0_);\(\§\g#,##0\)"/>
    <numFmt numFmtId="276" formatCode="_-&quot;VND&quot;* #,##0_-;\-&quot;VND&quot;* #,##0_-;_-&quot;VND&quot;* &quot;-&quot;_-;_-@_-"/>
    <numFmt numFmtId="277" formatCode="_(&quot;Rp&quot;* #,##0.00_);_(&quot;Rp&quot;* \(#,##0.00\);_(&quot;Rp&quot;* &quot;-&quot;??_);_(@_)"/>
    <numFmt numFmtId="278" formatCode="#,##0.00\ &quot;FB&quot;;[Red]\-#,##0.00\ &quot;FB&quot;"/>
    <numFmt numFmtId="279" formatCode="#,##0\ &quot;$&quot;;\-#,##0\ &quot;$&quot;"/>
    <numFmt numFmtId="280" formatCode="&quot;$&quot;#,##0;\-&quot;$&quot;#,##0"/>
    <numFmt numFmtId="281" formatCode="_-* #,##0\ _F_B_-;\-* #,##0\ _F_B_-;_-* &quot;-&quot;\ _F_B_-;_-@_-"/>
    <numFmt numFmtId="282" formatCode="_(* #,##0.0_);_(* \(#,##0.0\);_(* &quot;-&quot;??_);_(@_)"/>
    <numFmt numFmtId="283" formatCode="_-[$€]* #,##0.00_-;\-[$€]* #,##0.00_-;_-[$€]* &quot;-&quot;??_-;_-@_-"/>
    <numFmt numFmtId="284" formatCode="&quot;öS&quot;\ #,##0;[Red]\-&quot;öS&quot;\ #,##0"/>
    <numFmt numFmtId="285" formatCode="&quot;Q&quot;#,##0_);\(&quot;Q&quot;#,##0\)"/>
    <numFmt numFmtId="286" formatCode="#,##0_);\-#,##0_)"/>
    <numFmt numFmtId="287" formatCode="#,###;\-#,###;&quot;&quot;;_(@_)"/>
    <numFmt numFmtId="288" formatCode="#,##0\ &quot;€&quot;;\-#,##0\ &quot;€&quot;"/>
    <numFmt numFmtId="289" formatCode="#,##0\ &quot;$&quot;_);\(#,##0\ &quot;$&quot;\)"/>
    <numFmt numFmtId="290" formatCode="mmm"/>
    <numFmt numFmtId="291" formatCode="#,###"/>
    <numFmt numFmtId="292" formatCode="#,##0\ &quot;£&quot;_);[Red]\(#,##0\ &quot;£&quot;\)"/>
    <numFmt numFmtId="293" formatCode="&quot;£&quot;###,0&quot;.&quot;00_);[Red]\(&quot;£&quot;###,0&quot;.&quot;00\)"/>
    <numFmt numFmtId="294" formatCode="&quot;\&quot;#,##0;[Red]\-&quot;\&quot;#,##0"/>
    <numFmt numFmtId="295" formatCode="&quot;\&quot;#,##0.00;\-&quot;\&quot;#,##0.00"/>
    <numFmt numFmtId="296" formatCode="0#,###,#&quot;.&quot;00"/>
    <numFmt numFmtId="297" formatCode="_ * #,##0_)\ &quot;$&quot;_ ;_ * \(#,##0\)\ &quot;$&quot;_ ;_ * &quot;-&quot;_)\ &quot;$&quot;_ ;_ @_ "/>
    <numFmt numFmtId="298" formatCode="&quot;VND&quot;#,##0_);[Red]\(&quot;VND&quot;#,##0\)"/>
    <numFmt numFmtId="299" formatCode="#,##0.00_);\-#,##0.00_)"/>
    <numFmt numFmtId="300" formatCode="#"/>
    <numFmt numFmtId="301" formatCode="#,##0.0000"/>
    <numFmt numFmtId="302" formatCode="&quot;¡Ì&quot;#,##0;[Red]\-&quot;¡Ì&quot;#,##0"/>
    <numFmt numFmtId="303" formatCode="#,##0.00\ &quot;F&quot;;[Red]\-#,##0.00\ &quot;F&quot;"/>
    <numFmt numFmtId="304" formatCode="#,##0.00&quot; F&quot;;[Red]\-#,##0.00&quot; F&quot;"/>
    <numFmt numFmtId="305" formatCode="_-* #,##0.0\ _F_-;\-* #,##0.0\ _F_-;_-* &quot;-&quot;??\ _F_-;_-@_-"/>
    <numFmt numFmtId="306" formatCode="#,##0.00\ \ "/>
    <numFmt numFmtId="307" formatCode="0.00000000"/>
    <numFmt numFmtId="308" formatCode="_ * #,##0.0_ ;_ * \-#,##0.0_ ;_ * &quot;-&quot;??_ ;_ @_ "/>
    <numFmt numFmtId="309" formatCode="#,##0.00\ \ \ \ "/>
    <numFmt numFmtId="310" formatCode="###\ ###\ ##0"/>
    <numFmt numFmtId="311" formatCode="&quot;\&quot;#,##0;&quot;\&quot;\-#,##0"/>
    <numFmt numFmtId="312" formatCode="#&quot;,&quot;##0&quot;.&quot;00\ &quot;F&quot;;[Red]\-#&quot;,&quot;##0&quot;.&quot;00\ &quot;F&quot;"/>
    <numFmt numFmtId="313" formatCode="_-* ###,0&quot;.&quot;00\ _F_B_-;\-* ###,0&quot;.&quot;00\ _F_B_-;_-* &quot;-&quot;??\ _F_B_-;_-@_-"/>
    <numFmt numFmtId="314" formatCode="\\#,##0;[Red]&quot;-\&quot;#,##0"/>
    <numFmt numFmtId="315" formatCode="_ * #.##._ ;_ * \-#.##._ ;_ * &quot;-&quot;??_ ;_ @_ⴆ"/>
    <numFmt numFmtId="316" formatCode="#,##0\ &quot;F&quot;;\-#,##0\ &quot;F&quot;"/>
    <numFmt numFmtId="317" formatCode="#,##0\ &quot;F&quot;;[Red]\-#,##0\ &quot;F&quot;"/>
    <numFmt numFmtId="318" formatCode="_-* #,##0\ _F_-;\-* #,##0\ _F_-;_-* &quot;-&quot;??\ _F_-;_-@_-"/>
    <numFmt numFmtId="319" formatCode="#.00\ ##0"/>
    <numFmt numFmtId="320" formatCode="#.\ ##0"/>
    <numFmt numFmtId="321" formatCode="#,##0\ &quot;€&quot;;[Red]\-#,##0\ &quot;€&quot;"/>
    <numFmt numFmtId="322" formatCode="_-* #,##0\ &quot;DM&quot;_-;\-* #,##0\ &quot;DM&quot;_-;_-* &quot;-&quot;\ &quot;DM&quot;_-;_-@_-"/>
    <numFmt numFmtId="323" formatCode="_-* #,##0.00\ &quot;DM&quot;_-;\-* #,##0.00\ &quot;DM&quot;_-;_-* &quot;-&quot;??\ &quot;DM&quot;_-;_-@_-"/>
    <numFmt numFmtId="324" formatCode="_-* #,##0\ &quot;€&quot;_-;\-* #,##0\ &quot;€&quot;_-;_-* &quot;-&quot;\ &quot;€&quot;_-;_-@_-"/>
    <numFmt numFmtId="325" formatCode="_-* #,##0.00\ &quot;€&quot;_-;\-* #,##0.00\ &quot;€&quot;_-;_-* &quot;-&quot;??\ &quot;€&quot;_-;_-@_-"/>
    <numFmt numFmtId="326" formatCode="_-* #,##0\ _s_u_'_m_-;\-* #,##0\ _s_u_'_m_-;_-* &quot;-&quot;\ _s_u_'_m_-;_-@_-"/>
    <numFmt numFmtId="327" formatCode="_-* #,##0.00\ _s_u_'_m_-;\-* #,##0.00\ _s_u_'_m_-;_-* &quot;-&quot;??\ _s_u_'_m_-;_-@_-"/>
    <numFmt numFmtId="328" formatCode="&quot;$&quot;\ #,##0;[Red]\-&quot;$&quot;\ #,##0"/>
    <numFmt numFmtId="329" formatCode="0.0"/>
  </numFmts>
  <fonts count="294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  <charset val="163"/>
    </font>
    <font>
      <sz val="13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VNI-Times"/>
    </font>
    <font>
      <sz val="12"/>
      <name val=".VnTime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12"/>
      <name val="Arial Narrow"/>
      <family val="2"/>
    </font>
    <font>
      <sz val="10"/>
      <name val=".VnTime"/>
      <family val="2"/>
    </font>
    <font>
      <sz val="10"/>
      <name val="Helv"/>
      <family val="2"/>
    </font>
    <font>
      <sz val="12"/>
      <name val=".VnArial"/>
      <family val="2"/>
    </font>
    <font>
      <sz val="10"/>
      <name val="??"/>
      <family val="3"/>
      <charset val="129"/>
    </font>
    <font>
      <sz val="16"/>
      <name val="AngsanaUPC"/>
      <family val="3"/>
    </font>
    <font>
      <sz val="12"/>
      <name val="??"/>
      <family val="1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2"/>
      <name val="|??¢¥¢¬¨Ï"/>
      <family val="1"/>
      <charset val="129"/>
    </font>
    <font>
      <sz val="10"/>
      <name val="VNI-Times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VNtimes New Roman"/>
      <family val="2"/>
    </font>
    <font>
      <sz val="10"/>
      <name val="VNI-Helve"/>
    </font>
    <font>
      <sz val="13"/>
      <name val=".VnTime"/>
      <family val="2"/>
    </font>
    <font>
      <sz val="12"/>
      <name val="???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Terminal"/>
      <family val="3"/>
      <charset val="128"/>
    </font>
    <font>
      <sz val="14"/>
      <name val="VNTime"/>
    </font>
    <font>
      <b/>
      <sz val="10"/>
      <name val=".VnTimeH"/>
      <family val="2"/>
    </font>
    <font>
      <sz val="11"/>
      <name val=".VnTime"/>
      <family val="2"/>
    </font>
    <font>
      <sz val="11"/>
      <name val=".VnTime"/>
      <family val="2"/>
    </font>
    <font>
      <b/>
      <u/>
      <sz val="14"/>
      <color indexed="8"/>
      <name val=".VnBook-AntiquaH"/>
      <family val="2"/>
    </font>
    <font>
      <sz val="12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2"/>
      <color indexed="8"/>
      <name val="Arial Narrow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color indexed="9"/>
      <name val="Arial Narrow"/>
      <family val="2"/>
    </font>
    <font>
      <sz val="14"/>
      <name val=".VnTime"/>
      <family val="2"/>
    </font>
    <font>
      <sz val="14"/>
      <name val=".VnTime"/>
      <family val="2"/>
    </font>
    <font>
      <sz val="8"/>
      <name val="Arial"/>
      <family val="2"/>
    </font>
    <font>
      <sz val="12"/>
      <name val="¹UAAA¼"/>
      <family val="3"/>
      <charset val="129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</font>
    <font>
      <sz val="12"/>
      <color indexed="20"/>
      <name val="Arial Narrow"/>
      <family val="2"/>
    </font>
    <font>
      <sz val="12"/>
      <name val="Tms Rmn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</font>
    <font>
      <b/>
      <sz val="12"/>
      <color indexed="52"/>
      <name val="Arial Narrow"/>
      <family val="2"/>
    </font>
    <font>
      <b/>
      <sz val="10"/>
      <name val="Helv"/>
    </font>
    <font>
      <b/>
      <sz val="11"/>
      <color indexed="9"/>
      <name val="Calibri"/>
      <family val="2"/>
    </font>
    <font>
      <b/>
      <sz val="12"/>
      <color indexed="9"/>
      <name val="Arial Narrow"/>
      <family val="2"/>
    </font>
    <font>
      <sz val="10"/>
      <name val=".VnArial"/>
      <family val="2"/>
    </font>
    <font>
      <sz val="11"/>
      <name val="VNbook-Antiqua"/>
      <family val="2"/>
    </font>
    <font>
      <sz val="10"/>
      <name val="VNI-Aptima"/>
    </font>
    <font>
      <sz val="11"/>
      <name val="VNtimes new roman"/>
      <family val="2"/>
    </font>
    <font>
      <b/>
      <sz val="10"/>
      <name val="MS Sans Serif"/>
      <family val="2"/>
    </font>
    <font>
      <sz val="11"/>
      <name val="Tms Rmn"/>
    </font>
    <font>
      <sz val="11"/>
      <color indexed="8"/>
      <name val="Times New Roman"/>
      <family val="2"/>
    </font>
    <font>
      <sz val="10"/>
      <name val="BERNHARD"/>
    </font>
    <font>
      <b/>
      <sz val="12"/>
      <name val="VNTime"/>
      <family val="2"/>
    </font>
    <font>
      <sz val="10"/>
      <name val="MS Serif"/>
      <family val="1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b/>
      <sz val="12"/>
      <name val="VNTimeH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"/>
      <color indexed="8"/>
      <name val="Courier"/>
      <family val="3"/>
    </font>
    <font>
      <sz val="10"/>
      <name val="Arial CE"/>
      <charset val="238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sz val="14"/>
      <name val="VNtimes new roman"/>
      <family val="2"/>
    </font>
    <font>
      <i/>
      <sz val="11"/>
      <color indexed="23"/>
      <name val="Calibri"/>
      <family val="2"/>
    </font>
    <font>
      <i/>
      <sz val="12"/>
      <color indexed="23"/>
      <name val="Arial Narrow"/>
      <family val="2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6"/>
      <color indexed="14"/>
      <name val="VNottawa"/>
      <family val="2"/>
    </font>
    <font>
      <sz val="8"/>
      <color indexed="8"/>
      <name val="Helvetica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12"/>
      <color indexed="17"/>
      <name val="Arial Narrow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Arial"/>
      <family val="2"/>
    </font>
    <font>
      <b/>
      <sz val="15"/>
      <color indexed="54"/>
      <name val="Calibri"/>
      <family val="2"/>
    </font>
    <font>
      <b/>
      <sz val="18"/>
      <name val="Arial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56"/>
      <name val="Arial Narrow"/>
      <family val="2"/>
    </font>
    <font>
      <b/>
      <sz val="8"/>
      <name val="MS Sans Serif"/>
      <family val="2"/>
    </font>
    <font>
      <b/>
      <sz val="10"/>
      <name val=".VnTime"/>
      <family val="2"/>
    </font>
    <font>
      <sz val="10"/>
      <name val="vnTimesRoman"/>
    </font>
    <font>
      <b/>
      <sz val="14"/>
      <name val=".VnTimeH"/>
      <family val="2"/>
    </font>
    <font>
      <sz val="12"/>
      <name val="±¼¸²Ã¼"/>
      <family val="3"/>
      <charset val="129"/>
    </font>
    <font>
      <sz val="12"/>
      <color indexed="62"/>
      <name val="Arial Narrow"/>
      <family val="2"/>
    </font>
    <font>
      <b/>
      <sz val="14"/>
      <name val=".VnTime"/>
      <family val="2"/>
    </font>
    <font>
      <u/>
      <sz val="10"/>
      <color indexed="12"/>
      <name val=".VnTime"/>
      <family val="2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u/>
      <sz val="12"/>
      <color indexed="12"/>
      <name val=".VnTime"/>
      <family val="2"/>
    </font>
    <font>
      <sz val="10"/>
      <name val="VNI-Avo"/>
    </font>
    <font>
      <b/>
      <sz val="14"/>
      <name val=".VnArialH"/>
      <family val="2"/>
    </font>
    <font>
      <sz val="11"/>
      <color indexed="52"/>
      <name val="Calibri"/>
      <family val="2"/>
    </font>
    <font>
      <sz val="12"/>
      <color indexed="52"/>
      <name val="Arial Narrow"/>
      <family val="2"/>
    </font>
    <font>
      <sz val="8"/>
      <name val="VNarial"/>
      <family val="2"/>
    </font>
    <font>
      <b/>
      <sz val="11"/>
      <name val="Helv"/>
    </font>
    <font>
      <sz val="10"/>
      <name val=".VnAvant"/>
      <family val="2"/>
    </font>
    <font>
      <sz val="14"/>
      <name val="VNtimes new roman"/>
    </font>
    <font>
      <sz val="12"/>
      <name val="Arial"/>
      <family val="2"/>
    </font>
    <font>
      <sz val="11"/>
      <color indexed="60"/>
      <name val="Calibri"/>
      <family val="2"/>
    </font>
    <font>
      <sz val="12"/>
      <color indexed="60"/>
      <name val="Arial Narrow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2"/>
      <name val="VNtimes new roman"/>
    </font>
    <font>
      <sz val="12"/>
      <name val="바탕체"/>
      <family val="1"/>
      <charset val="129"/>
    </font>
    <font>
      <sz val="10"/>
      <name val="Arial"/>
      <family val="2"/>
      <charset val="163"/>
    </font>
    <font>
      <sz val="10"/>
      <color indexed="8"/>
      <name val="Times New Roman"/>
      <family val="2"/>
    </font>
    <font>
      <sz val="13"/>
      <name val="Times New Roman"/>
      <family val="1"/>
      <charset val="163"/>
    </font>
    <font>
      <sz val="13"/>
      <name val="Arial"/>
      <family val="2"/>
    </font>
    <font>
      <sz val="11"/>
      <color indexed="8"/>
      <name val="Arial"/>
      <family val="2"/>
    </font>
    <font>
      <sz val="10"/>
      <name val="VNlucida sans"/>
      <family val="2"/>
    </font>
    <font>
      <sz val="11"/>
      <name val="VNI-Aptima"/>
    </font>
    <font>
      <b/>
      <sz val="11"/>
      <name val="Arial"/>
      <family val="2"/>
    </font>
    <font>
      <b/>
      <sz val="12"/>
      <color indexed="63"/>
      <name val="Arial Narrow"/>
      <family val="2"/>
    </font>
    <font>
      <sz val="14"/>
      <name val=".VnArial Narrow"/>
      <family val="2"/>
    </font>
    <font>
      <sz val="12"/>
      <name val="Helv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sz val="8"/>
      <name val="Tms Rmn"/>
    </font>
    <font>
      <b/>
      <sz val="10.5"/>
      <name val=".VnAvantH"/>
      <family val="2"/>
    </font>
    <font>
      <sz val="10"/>
      <name val="VNbook-Antiqua"/>
      <family val="2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Time"/>
      <family val="2"/>
    </font>
    <font>
      <sz val="13"/>
      <name val=".VnArial"/>
      <family val="2"/>
    </font>
    <font>
      <sz val="13"/>
      <name val=".VnArial"/>
      <family val="2"/>
    </font>
    <font>
      <b/>
      <sz val="10"/>
      <name val="VNI-Univer"/>
    </font>
    <font>
      <sz val="10"/>
      <name val="Arial"/>
      <family val="2"/>
    </font>
    <font>
      <sz val="10"/>
      <name val=".VnBook-Antiqua"/>
      <family val="2"/>
    </font>
    <font>
      <sz val="10"/>
      <name val=".VnBook-Antiqua"/>
      <family val="2"/>
    </font>
    <font>
      <sz val="8"/>
      <name val=".VnHelvetIns"/>
      <family val="2"/>
    </font>
    <font>
      <b/>
      <sz val="12"/>
      <name val="VNI-Times"/>
    </font>
    <font>
      <sz val="12"/>
      <color indexed="8"/>
      <name val=".VnTime"/>
      <family val="2"/>
    </font>
    <font>
      <sz val="12"/>
      <name val="VNTime"/>
    </font>
    <font>
      <sz val="11"/>
      <name val=".VnAvant"/>
      <family val="2"/>
    </font>
    <font>
      <sz val="10"/>
      <name val="VNI-Tekon"/>
    </font>
    <font>
      <b/>
      <sz val="13"/>
      <color indexed="8"/>
      <name val=".VnTimeH"/>
      <family val="2"/>
    </font>
    <font>
      <sz val="14"/>
      <name val=".Vn3DH"/>
      <family val="2"/>
    </font>
    <font>
      <b/>
      <u val="double"/>
      <sz val="12"/>
      <color indexed="12"/>
      <name val=".VnBahamasB"/>
      <family val="2"/>
    </font>
    <font>
      <b/>
      <sz val="18"/>
      <color indexed="56"/>
      <name val="Cambria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4"/>
      <name val="Calibri Light"/>
      <family val="2"/>
    </font>
    <font>
      <b/>
      <sz val="11"/>
      <color indexed="8"/>
      <name val="Calibri"/>
      <family val="2"/>
    </font>
    <font>
      <b/>
      <sz val="10"/>
      <name val=".VnArialH"/>
      <family val="2"/>
    </font>
    <font>
      <sz val="10"/>
      <name val=".VnArial Narrow"/>
      <family val="2"/>
    </font>
    <font>
      <sz val="11"/>
      <name val="Arial"/>
      <family val="2"/>
    </font>
    <font>
      <sz val="9"/>
      <name val="VNswitzerlandCondensed"/>
      <family val="2"/>
    </font>
    <font>
      <sz val="11"/>
      <name val="VNI-Times"/>
    </font>
    <font>
      <sz val="11"/>
      <color indexed="10"/>
      <name val="Calibri"/>
      <family val="2"/>
    </font>
    <font>
      <sz val="8"/>
      <name val="VNI-Helve"/>
    </font>
    <font>
      <sz val="10"/>
      <color indexed="8"/>
      <name val="MS Sans Serif"/>
      <family val="2"/>
    </font>
    <font>
      <sz val="14"/>
      <name val="VnTime"/>
      <family val="2"/>
    </font>
    <font>
      <sz val="8"/>
      <name val=".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Arial Narrow"/>
      <family val="2"/>
    </font>
    <font>
      <sz val="10"/>
      <name val="Geneva"/>
      <family val="2"/>
    </font>
    <font>
      <sz val="14"/>
      <name val=".VnArial"/>
      <family val="2"/>
    </font>
    <font>
      <sz val="22"/>
      <name val="ＭＳ 明朝"/>
      <family val="1"/>
      <charset val="128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color indexed="8"/>
      <name val="바탕체"/>
      <family val="3"/>
    </font>
    <font>
      <sz val="12"/>
      <name val="뼻뮝"/>
      <family val="1"/>
      <charset val="129"/>
    </font>
    <font>
      <sz val="10"/>
      <name val="VNI-Centur"/>
      <family val="1"/>
    </font>
    <font>
      <sz val="10"/>
      <name val="명조"/>
      <family val="3"/>
      <charset val="129"/>
    </font>
    <font>
      <sz val="12"/>
      <name val="바탕체"/>
      <family val="1"/>
    </font>
    <font>
      <sz val="10"/>
      <name val="돋움체"/>
      <family val="3"/>
      <charset val="129"/>
    </font>
    <font>
      <sz val="12"/>
      <name val="宋体"/>
      <charset val="134"/>
    </font>
    <font>
      <sz val="9"/>
      <name val="Arial"/>
      <family val="2"/>
    </font>
    <font>
      <sz val="12"/>
      <color rgb="FFFF0000"/>
      <name val="Times New Roman"/>
      <family val="1"/>
    </font>
    <font>
      <sz val="9"/>
      <color rgb="FFFF0000"/>
      <name val="Times New Roman"/>
      <family val="1"/>
    </font>
    <font>
      <sz val="9"/>
      <name val="Calibri Light"/>
      <family val="1"/>
      <charset val="163"/>
      <scheme val="major"/>
    </font>
    <font>
      <sz val="12"/>
      <color theme="1"/>
      <name val="Times New Roman"/>
      <family val="2"/>
    </font>
    <font>
      <b/>
      <sz val="14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</font>
    <font>
      <sz val="13"/>
      <color theme="1"/>
      <name val="Times New Roman"/>
      <family val="1"/>
    </font>
    <font>
      <b/>
      <sz val="14"/>
      <color rgb="FFFF0000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2"/>
    </font>
    <font>
      <sz val="12"/>
      <color rgb="FFFF0000"/>
      <name val="Times New Roman"/>
      <family val="2"/>
    </font>
    <font>
      <b/>
      <sz val="12"/>
      <color rgb="FFFF0000"/>
      <name val="Times New Roman"/>
      <family val="1"/>
    </font>
    <font>
      <b/>
      <i/>
      <sz val="14"/>
      <name val="Times New Roman"/>
      <family val="1"/>
    </font>
    <font>
      <b/>
      <sz val="12"/>
      <name val="Calibri Light"/>
      <family val="1"/>
      <charset val="163"/>
      <scheme val="major"/>
    </font>
    <font>
      <b/>
      <i/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  <charset val="163"/>
    </font>
    <font>
      <sz val="9"/>
      <name val="Calibri Light"/>
      <family val="2"/>
      <scheme val="major"/>
    </font>
    <font>
      <sz val="12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9"/>
      <name val="Times New Roman"/>
      <family val="1"/>
      <charset val="163"/>
    </font>
    <font>
      <sz val="9"/>
      <color rgb="FFFF0000"/>
      <name val="Times New Roman"/>
      <family val="1"/>
      <charset val="163"/>
    </font>
    <font>
      <sz val="12"/>
      <color theme="0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i/>
      <sz val="12"/>
      <color indexed="8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2"/>
    </font>
    <font>
      <sz val="10"/>
      <color rgb="FFFF0000"/>
      <name val="Times New Roman"/>
      <family val="1"/>
      <charset val="163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theme="1"/>
      <name val="Times New Roman"/>
      <family val="2"/>
    </font>
    <font>
      <b/>
      <i/>
      <sz val="12"/>
      <color theme="1"/>
      <name val="Times New Roman"/>
      <family val="1"/>
    </font>
    <font>
      <sz val="10"/>
      <color theme="1"/>
      <name val="Arial Narrow"/>
      <family val="2"/>
    </font>
    <font>
      <sz val="12"/>
      <name val="Times New Roman"/>
      <family val="2"/>
    </font>
    <font>
      <b/>
      <sz val="9"/>
      <name val="Times New Roman"/>
      <family val="1"/>
    </font>
    <font>
      <sz val="9"/>
      <name val="Calibri"/>
      <family val="2"/>
      <scheme val="minor"/>
    </font>
    <font>
      <sz val="9"/>
      <name val="Times New Roman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11"/>
      <name val="Times New Roman"/>
      <family val="2"/>
    </font>
    <font>
      <b/>
      <i/>
      <sz val="14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855">
    <xf numFmtId="0" fontId="0" fillId="0" borderId="0"/>
    <xf numFmtId="0" fontId="5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23" fillId="0" borderId="0"/>
    <xf numFmtId="0" fontId="25" fillId="0" borderId="0"/>
    <xf numFmtId="167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3" fontId="28" fillId="0" borderId="4"/>
    <xf numFmtId="168" fontId="29" fillId="0" borderId="13" applyFont="0" applyBorder="0"/>
    <xf numFmtId="169" fontId="29" fillId="0" borderId="13" applyFont="0" applyBorder="0"/>
    <xf numFmtId="170" fontId="30" fillId="0" borderId="0" applyBorder="0"/>
    <xf numFmtId="169" fontId="29" fillId="0" borderId="13" applyFont="0" applyBorder="0"/>
    <xf numFmtId="168" fontId="29" fillId="0" borderId="13" applyFont="0" applyBorder="0"/>
    <xf numFmtId="168" fontId="29" fillId="0" borderId="13" applyFont="0" applyBorder="0"/>
    <xf numFmtId="168" fontId="29" fillId="0" borderId="13" applyFont="0" applyBorder="0"/>
    <xf numFmtId="0" fontId="31" fillId="0" borderId="0"/>
    <xf numFmtId="171" fontId="5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72" fontId="11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Font="0" applyFill="0" applyBorder="0" applyAlignment="0" applyProtection="0"/>
    <xf numFmtId="0" fontId="34" fillId="0" borderId="14"/>
    <xf numFmtId="174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6" fontId="36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0" fillId="0" borderId="0"/>
    <xf numFmtId="0" fontId="5" fillId="0" borderId="0" applyNumberFormat="0" applyFill="0" applyBorder="0" applyAlignment="0" applyProtection="0"/>
    <xf numFmtId="178" fontId="27" fillId="0" borderId="0" applyFont="0" applyFill="0" applyBorder="0" applyAlignment="0" applyProtection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5" fillId="0" borderId="0" applyNumberFormat="0" applyFill="0" applyBorder="0" applyAlignment="0" applyProtection="0"/>
    <xf numFmtId="42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0" fontId="42" fillId="0" borderId="0"/>
    <xf numFmtId="0" fontId="43" fillId="0" borderId="0"/>
    <xf numFmtId="0" fontId="42" fillId="0" borderId="0"/>
    <xf numFmtId="0" fontId="42" fillId="0" borderId="0"/>
    <xf numFmtId="0" fontId="44" fillId="0" borderId="0">
      <alignment vertical="top"/>
    </xf>
    <xf numFmtId="0" fontId="45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5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32" fillId="0" borderId="0"/>
    <xf numFmtId="167" fontId="41" fillId="0" borderId="0" applyFont="0" applyFill="0" applyBorder="0" applyAlignment="0" applyProtection="0"/>
    <xf numFmtId="184" fontId="26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5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81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2" fontId="41" fillId="0" borderId="0" applyFont="0" applyFill="0" applyBorder="0" applyAlignment="0" applyProtection="0"/>
    <xf numFmtId="184" fontId="26" fillId="0" borderId="0" applyFont="0" applyFill="0" applyBorder="0" applyAlignment="0" applyProtection="0"/>
    <xf numFmtId="42" fontId="41" fillId="0" borderId="0" applyFont="0" applyFill="0" applyBorder="0" applyAlignment="0" applyProtection="0"/>
    <xf numFmtId="0" fontId="32" fillId="0" borderId="0"/>
    <xf numFmtId="185" fontId="41" fillId="0" borderId="0" applyFont="0" applyFill="0" applyBorder="0" applyAlignment="0" applyProtection="0"/>
    <xf numFmtId="0" fontId="42" fillId="0" borderId="0"/>
    <xf numFmtId="0" fontId="42" fillId="0" borderId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67" fontId="47" fillId="0" borderId="0" applyFont="0" applyFill="0" applyBorder="0" applyAlignment="0" applyProtection="0"/>
    <xf numFmtId="0" fontId="32" fillId="0" borderId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88" fontId="26" fillId="0" borderId="0" applyFont="0" applyFill="0" applyBorder="0" applyAlignment="0" applyProtection="0"/>
    <xf numFmtId="174" fontId="41" fillId="0" borderId="0" applyFont="0" applyFill="0" applyBorder="0" applyAlignment="0" applyProtection="0"/>
    <xf numFmtId="174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48" fillId="0" borderId="0" applyFont="0" applyFill="0" applyBorder="0" applyAlignment="0" applyProtection="0"/>
    <xf numFmtId="193" fontId="26" fillId="0" borderId="0" applyFont="0" applyFill="0" applyBorder="0" applyAlignment="0" applyProtection="0"/>
    <xf numFmtId="192" fontId="48" fillId="0" borderId="0" applyFont="0" applyFill="0" applyBorder="0" applyAlignment="0" applyProtection="0"/>
    <xf numFmtId="195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81" fontId="41" fillId="0" borderId="0" applyFont="0" applyFill="0" applyBorder="0" applyAlignment="0" applyProtection="0"/>
    <xf numFmtId="179" fontId="26" fillId="0" borderId="0" applyFont="0" applyFill="0" applyBorder="0" applyAlignment="0" applyProtection="0"/>
    <xf numFmtId="196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96" fontId="26" fillId="0" borderId="0" applyFont="0" applyFill="0" applyBorder="0" applyAlignment="0" applyProtection="0"/>
    <xf numFmtId="19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97" fontId="26" fillId="0" borderId="0" applyFont="0" applyFill="0" applyBorder="0" applyAlignment="0" applyProtection="0"/>
    <xf numFmtId="198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4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205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6" fontId="41" fillId="0" borderId="0" applyFont="0" applyFill="0" applyBorder="0" applyAlignment="0" applyProtection="0"/>
    <xf numFmtId="207" fontId="41" fillId="0" borderId="0" applyFont="0" applyFill="0" applyBorder="0" applyAlignment="0" applyProtection="0"/>
    <xf numFmtId="206" fontId="41" fillId="0" borderId="0" applyFont="0" applyFill="0" applyBorder="0" applyAlignment="0" applyProtection="0"/>
    <xf numFmtId="207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208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5" fontId="41" fillId="0" borderId="0" applyFont="0" applyFill="0" applyBorder="0" applyAlignment="0" applyProtection="0"/>
    <xf numFmtId="205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9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10" fontId="26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208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5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78" fontId="48" fillId="0" borderId="0" applyFont="0" applyFill="0" applyBorder="0" applyAlignment="0" applyProtection="0"/>
    <xf numFmtId="211" fontId="41" fillId="0" borderId="0" applyFont="0" applyFill="0" applyBorder="0" applyAlignment="0" applyProtection="0"/>
    <xf numFmtId="211" fontId="41" fillId="0" borderId="0" applyFont="0" applyFill="0" applyBorder="0" applyAlignment="0" applyProtection="0"/>
    <xf numFmtId="212" fontId="5" fillId="0" borderId="0" applyFont="0" applyFill="0" applyBorder="0" applyAlignment="0" applyProtection="0"/>
    <xf numFmtId="179" fontId="48" fillId="0" borderId="0" applyFont="0" applyFill="0" applyBorder="0" applyAlignment="0" applyProtection="0"/>
    <xf numFmtId="211" fontId="41" fillId="0" borderId="0" applyFont="0" applyFill="0" applyBorder="0" applyAlignment="0" applyProtection="0"/>
    <xf numFmtId="178" fontId="48" fillId="0" borderId="0" applyFont="0" applyFill="0" applyBorder="0" applyAlignment="0" applyProtection="0"/>
    <xf numFmtId="213" fontId="49" fillId="0" borderId="0" applyFont="0" applyFill="0" applyBorder="0" applyAlignment="0" applyProtection="0"/>
    <xf numFmtId="209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79" fontId="26" fillId="0" borderId="0" applyFont="0" applyFill="0" applyBorder="0" applyAlignment="0" applyProtection="0"/>
    <xf numFmtId="182" fontId="41" fillId="0" borderId="0" applyFont="0" applyFill="0" applyBorder="0" applyAlignment="0" applyProtection="0"/>
    <xf numFmtId="178" fontId="26" fillId="0" borderId="0" applyFont="0" applyFill="0" applyBorder="0" applyAlignment="0" applyProtection="0"/>
    <xf numFmtId="214" fontId="26" fillId="0" borderId="0" applyFont="0" applyFill="0" applyBorder="0" applyAlignment="0" applyProtection="0"/>
    <xf numFmtId="214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4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4" fontId="26" fillId="0" borderId="0" applyFont="0" applyFill="0" applyBorder="0" applyAlignment="0" applyProtection="0"/>
    <xf numFmtId="186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67" fontId="47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5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8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67" fontId="47" fillId="0" borderId="0" applyFont="0" applyFill="0" applyBorder="0" applyAlignment="0" applyProtection="0"/>
    <xf numFmtId="174" fontId="41" fillId="0" borderId="0" applyFont="0" applyFill="0" applyBorder="0" applyAlignment="0" applyProtection="0"/>
    <xf numFmtId="215" fontId="41" fillId="0" borderId="0" applyFont="0" applyFill="0" applyBorder="0" applyAlignment="0" applyProtection="0"/>
    <xf numFmtId="216" fontId="5" fillId="0" borderId="0" applyFont="0" applyFill="0" applyBorder="0" applyAlignment="0" applyProtection="0"/>
    <xf numFmtId="184" fontId="26" fillId="0" borderId="0" applyFont="0" applyFill="0" applyBorder="0" applyAlignment="0" applyProtection="0"/>
    <xf numFmtId="217" fontId="26" fillId="0" borderId="0" applyFont="0" applyFill="0" applyBorder="0" applyAlignment="0" applyProtection="0"/>
    <xf numFmtId="217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216" fontId="5" fillId="0" borderId="0" applyFont="0" applyFill="0" applyBorder="0" applyAlignment="0" applyProtection="0"/>
    <xf numFmtId="218" fontId="41" fillId="0" borderId="0" applyFont="0" applyFill="0" applyBorder="0" applyAlignment="0" applyProtection="0"/>
    <xf numFmtId="180" fontId="48" fillId="0" borderId="0" applyFont="0" applyFill="0" applyBorder="0" applyAlignment="0" applyProtection="0"/>
    <xf numFmtId="219" fontId="41" fillId="0" borderId="0" applyFont="0" applyFill="0" applyBorder="0" applyAlignment="0" applyProtection="0"/>
    <xf numFmtId="219" fontId="41" fillId="0" borderId="0" applyFont="0" applyFill="0" applyBorder="0" applyAlignment="0" applyProtection="0"/>
    <xf numFmtId="220" fontId="48" fillId="0" borderId="0" applyFont="0" applyFill="0" applyBorder="0" applyAlignment="0" applyProtection="0"/>
    <xf numFmtId="219" fontId="41" fillId="0" borderId="0" applyFont="0" applyFill="0" applyBorder="0" applyAlignment="0" applyProtection="0"/>
    <xf numFmtId="180" fontId="48" fillId="0" borderId="0" applyFont="0" applyFill="0" applyBorder="0" applyAlignment="0" applyProtection="0"/>
    <xf numFmtId="219" fontId="41" fillId="0" borderId="0" applyFont="0" applyFill="0" applyBorder="0" applyAlignment="0" applyProtection="0"/>
    <xf numFmtId="215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217" fontId="41" fillId="0" borderId="0" applyFont="0" applyFill="0" applyBorder="0" applyAlignment="0" applyProtection="0"/>
    <xf numFmtId="217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215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220" fontId="48" fillId="0" borderId="0" applyFont="0" applyFill="0" applyBorder="0" applyAlignment="0" applyProtection="0"/>
    <xf numFmtId="221" fontId="41" fillId="0" borderId="0" applyFont="0" applyFill="0" applyBorder="0" applyAlignment="0" applyProtection="0"/>
    <xf numFmtId="221" fontId="41" fillId="0" borderId="0" applyFont="0" applyFill="0" applyBorder="0" applyAlignment="0" applyProtection="0"/>
    <xf numFmtId="222" fontId="5" fillId="0" borderId="0" applyFont="0" applyFill="0" applyBorder="0" applyAlignment="0" applyProtection="0"/>
    <xf numFmtId="178" fontId="48" fillId="0" borderId="0" applyFont="0" applyFill="0" applyBorder="0" applyAlignment="0" applyProtection="0"/>
    <xf numFmtId="221" fontId="41" fillId="0" borderId="0" applyFont="0" applyFill="0" applyBorder="0" applyAlignment="0" applyProtection="0"/>
    <xf numFmtId="22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223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8" fontId="26" fillId="0" borderId="0" applyFont="0" applyFill="0" applyBorder="0" applyAlignment="0" applyProtection="0"/>
    <xf numFmtId="198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4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205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6" fontId="41" fillId="0" borderId="0" applyFont="0" applyFill="0" applyBorder="0" applyAlignment="0" applyProtection="0"/>
    <xf numFmtId="207" fontId="41" fillId="0" borderId="0" applyFont="0" applyFill="0" applyBorder="0" applyAlignment="0" applyProtection="0"/>
    <xf numFmtId="206" fontId="41" fillId="0" borderId="0" applyFont="0" applyFill="0" applyBorder="0" applyAlignment="0" applyProtection="0"/>
    <xf numFmtId="207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208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5" fontId="41" fillId="0" borderId="0" applyFont="0" applyFill="0" applyBorder="0" applyAlignment="0" applyProtection="0"/>
    <xf numFmtId="205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9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10" fontId="26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208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5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78" fontId="48" fillId="0" borderId="0" applyFont="0" applyFill="0" applyBorder="0" applyAlignment="0" applyProtection="0"/>
    <xf numFmtId="211" fontId="41" fillId="0" borderId="0" applyFont="0" applyFill="0" applyBorder="0" applyAlignment="0" applyProtection="0"/>
    <xf numFmtId="211" fontId="41" fillId="0" borderId="0" applyFont="0" applyFill="0" applyBorder="0" applyAlignment="0" applyProtection="0"/>
    <xf numFmtId="212" fontId="5" fillId="0" borderId="0" applyFont="0" applyFill="0" applyBorder="0" applyAlignment="0" applyProtection="0"/>
    <xf numFmtId="179" fontId="48" fillId="0" borderId="0" applyFont="0" applyFill="0" applyBorder="0" applyAlignment="0" applyProtection="0"/>
    <xf numFmtId="211" fontId="41" fillId="0" borderId="0" applyFont="0" applyFill="0" applyBorder="0" applyAlignment="0" applyProtection="0"/>
    <xf numFmtId="178" fontId="48" fillId="0" borderId="0" applyFont="0" applyFill="0" applyBorder="0" applyAlignment="0" applyProtection="0"/>
    <xf numFmtId="213" fontId="49" fillId="0" borderId="0" applyFont="0" applyFill="0" applyBorder="0" applyAlignment="0" applyProtection="0"/>
    <xf numFmtId="209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26" fillId="0" borderId="0" applyFont="0" applyFill="0" applyBorder="0" applyAlignment="0" applyProtection="0"/>
    <xf numFmtId="196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96" fontId="26" fillId="0" borderId="0" applyFont="0" applyFill="0" applyBorder="0" applyAlignment="0" applyProtection="0"/>
    <xf numFmtId="19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9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229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183" fontId="26" fillId="0" borderId="0" applyFont="0" applyFill="0" applyBorder="0" applyAlignment="0" applyProtection="0"/>
    <xf numFmtId="165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183" fontId="26" fillId="0" borderId="0" applyFont="0" applyFill="0" applyBorder="0" applyAlignment="0" applyProtection="0"/>
    <xf numFmtId="225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228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230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31" fontId="41" fillId="0" borderId="0" applyFont="0" applyFill="0" applyBorder="0" applyAlignment="0" applyProtection="0"/>
    <xf numFmtId="232" fontId="41" fillId="0" borderId="0" applyFont="0" applyFill="0" applyBorder="0" applyAlignment="0" applyProtection="0"/>
    <xf numFmtId="233" fontId="41" fillId="0" borderId="0" applyFont="0" applyFill="0" applyBorder="0" applyAlignment="0" applyProtection="0"/>
    <xf numFmtId="231" fontId="41" fillId="0" borderId="0" applyFont="0" applyFill="0" applyBorder="0" applyAlignment="0" applyProtection="0"/>
    <xf numFmtId="232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234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30" fontId="41" fillId="0" borderId="0" applyFont="0" applyFill="0" applyBorder="0" applyAlignment="0" applyProtection="0"/>
    <xf numFmtId="230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35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236" fontId="26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234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230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67" fontId="48" fillId="0" borderId="0" applyFont="0" applyFill="0" applyBorder="0" applyAlignment="0" applyProtection="0"/>
    <xf numFmtId="237" fontId="41" fillId="0" borderId="0" applyFont="0" applyFill="0" applyBorder="0" applyAlignment="0" applyProtection="0"/>
    <xf numFmtId="237" fontId="41" fillId="0" borderId="0" applyFont="0" applyFill="0" applyBorder="0" applyAlignment="0" applyProtection="0"/>
    <xf numFmtId="238" fontId="5" fillId="0" borderId="0" applyFont="0" applyFill="0" applyBorder="0" applyAlignment="0" applyProtection="0"/>
    <xf numFmtId="192" fontId="48" fillId="0" borderId="0" applyFont="0" applyFill="0" applyBorder="0" applyAlignment="0" applyProtection="0"/>
    <xf numFmtId="237" fontId="41" fillId="0" borderId="0" applyFont="0" applyFill="0" applyBorder="0" applyAlignment="0" applyProtection="0"/>
    <xf numFmtId="167" fontId="48" fillId="0" borderId="0" applyFont="0" applyFill="0" applyBorder="0" applyAlignment="0" applyProtection="0"/>
    <xf numFmtId="239" fontId="49" fillId="0" borderId="0" applyFont="0" applyFill="0" applyBorder="0" applyAlignment="0" applyProtection="0"/>
    <xf numFmtId="22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4" fontId="26" fillId="0" borderId="0" applyFont="0" applyFill="0" applyBorder="0" applyAlignment="0" applyProtection="0"/>
    <xf numFmtId="186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67" fontId="47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5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8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67" fontId="47" fillId="0" borderId="0" applyFont="0" applyFill="0" applyBorder="0" applyAlignment="0" applyProtection="0"/>
    <xf numFmtId="174" fontId="41" fillId="0" borderId="0" applyFont="0" applyFill="0" applyBorder="0" applyAlignment="0" applyProtection="0"/>
    <xf numFmtId="215" fontId="41" fillId="0" borderId="0" applyFont="0" applyFill="0" applyBorder="0" applyAlignment="0" applyProtection="0"/>
    <xf numFmtId="216" fontId="5" fillId="0" borderId="0" applyFont="0" applyFill="0" applyBorder="0" applyAlignment="0" applyProtection="0"/>
    <xf numFmtId="184" fontId="26" fillId="0" borderId="0" applyFont="0" applyFill="0" applyBorder="0" applyAlignment="0" applyProtection="0"/>
    <xf numFmtId="217" fontId="26" fillId="0" borderId="0" applyFont="0" applyFill="0" applyBorder="0" applyAlignment="0" applyProtection="0"/>
    <xf numFmtId="217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216" fontId="5" fillId="0" borderId="0" applyFont="0" applyFill="0" applyBorder="0" applyAlignment="0" applyProtection="0"/>
    <xf numFmtId="218" fontId="41" fillId="0" borderId="0" applyFont="0" applyFill="0" applyBorder="0" applyAlignment="0" applyProtection="0"/>
    <xf numFmtId="180" fontId="48" fillId="0" borderId="0" applyFont="0" applyFill="0" applyBorder="0" applyAlignment="0" applyProtection="0"/>
    <xf numFmtId="219" fontId="41" fillId="0" borderId="0" applyFont="0" applyFill="0" applyBorder="0" applyAlignment="0" applyProtection="0"/>
    <xf numFmtId="219" fontId="41" fillId="0" borderId="0" applyFont="0" applyFill="0" applyBorder="0" applyAlignment="0" applyProtection="0"/>
    <xf numFmtId="220" fontId="48" fillId="0" borderId="0" applyFont="0" applyFill="0" applyBorder="0" applyAlignment="0" applyProtection="0"/>
    <xf numFmtId="219" fontId="41" fillId="0" borderId="0" applyFont="0" applyFill="0" applyBorder="0" applyAlignment="0" applyProtection="0"/>
    <xf numFmtId="180" fontId="48" fillId="0" borderId="0" applyFont="0" applyFill="0" applyBorder="0" applyAlignment="0" applyProtection="0"/>
    <xf numFmtId="219" fontId="41" fillId="0" borderId="0" applyFont="0" applyFill="0" applyBorder="0" applyAlignment="0" applyProtection="0"/>
    <xf numFmtId="215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217" fontId="41" fillId="0" borderId="0" applyFont="0" applyFill="0" applyBorder="0" applyAlignment="0" applyProtection="0"/>
    <xf numFmtId="217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215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220" fontId="48" fillId="0" borderId="0" applyFont="0" applyFill="0" applyBorder="0" applyAlignment="0" applyProtection="0"/>
    <xf numFmtId="221" fontId="41" fillId="0" borderId="0" applyFont="0" applyFill="0" applyBorder="0" applyAlignment="0" applyProtection="0"/>
    <xf numFmtId="221" fontId="41" fillId="0" borderId="0" applyFont="0" applyFill="0" applyBorder="0" applyAlignment="0" applyProtection="0"/>
    <xf numFmtId="222" fontId="5" fillId="0" borderId="0" applyFont="0" applyFill="0" applyBorder="0" applyAlignment="0" applyProtection="0"/>
    <xf numFmtId="178" fontId="48" fillId="0" borderId="0" applyFont="0" applyFill="0" applyBorder="0" applyAlignment="0" applyProtection="0"/>
    <xf numFmtId="221" fontId="41" fillId="0" borderId="0" applyFont="0" applyFill="0" applyBorder="0" applyAlignment="0" applyProtection="0"/>
    <xf numFmtId="22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223" fontId="41" fillId="0" borderId="0" applyFont="0" applyFill="0" applyBorder="0" applyAlignment="0" applyProtection="0"/>
    <xf numFmtId="178" fontId="26" fillId="0" borderId="0" applyFont="0" applyFill="0" applyBorder="0" applyAlignment="0" applyProtection="0"/>
    <xf numFmtId="214" fontId="26" fillId="0" borderId="0" applyFont="0" applyFill="0" applyBorder="0" applyAlignment="0" applyProtection="0"/>
    <xf numFmtId="214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9" fontId="26" fillId="0" borderId="0" applyFont="0" applyFill="0" applyBorder="0" applyAlignment="0" applyProtection="0"/>
    <xf numFmtId="183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229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183" fontId="26" fillId="0" borderId="0" applyFont="0" applyFill="0" applyBorder="0" applyAlignment="0" applyProtection="0"/>
    <xf numFmtId="165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183" fontId="26" fillId="0" borderId="0" applyFont="0" applyFill="0" applyBorder="0" applyAlignment="0" applyProtection="0"/>
    <xf numFmtId="225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228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230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31" fontId="41" fillId="0" borderId="0" applyFont="0" applyFill="0" applyBorder="0" applyAlignment="0" applyProtection="0"/>
    <xf numFmtId="232" fontId="41" fillId="0" borderId="0" applyFont="0" applyFill="0" applyBorder="0" applyAlignment="0" applyProtection="0"/>
    <xf numFmtId="233" fontId="41" fillId="0" borderId="0" applyFont="0" applyFill="0" applyBorder="0" applyAlignment="0" applyProtection="0"/>
    <xf numFmtId="231" fontId="41" fillId="0" borderId="0" applyFont="0" applyFill="0" applyBorder="0" applyAlignment="0" applyProtection="0"/>
    <xf numFmtId="232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234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30" fontId="41" fillId="0" borderId="0" applyFont="0" applyFill="0" applyBorder="0" applyAlignment="0" applyProtection="0"/>
    <xf numFmtId="230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35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236" fontId="26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234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230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67" fontId="48" fillId="0" borderId="0" applyFont="0" applyFill="0" applyBorder="0" applyAlignment="0" applyProtection="0"/>
    <xf numFmtId="237" fontId="41" fillId="0" borderId="0" applyFont="0" applyFill="0" applyBorder="0" applyAlignment="0" applyProtection="0"/>
    <xf numFmtId="237" fontId="41" fillId="0" borderId="0" applyFont="0" applyFill="0" applyBorder="0" applyAlignment="0" applyProtection="0"/>
    <xf numFmtId="238" fontId="5" fillId="0" borderId="0" applyFont="0" applyFill="0" applyBorder="0" applyAlignment="0" applyProtection="0"/>
    <xf numFmtId="192" fontId="48" fillId="0" borderId="0" applyFont="0" applyFill="0" applyBorder="0" applyAlignment="0" applyProtection="0"/>
    <xf numFmtId="237" fontId="41" fillId="0" borderId="0" applyFont="0" applyFill="0" applyBorder="0" applyAlignment="0" applyProtection="0"/>
    <xf numFmtId="167" fontId="48" fillId="0" borderId="0" applyFont="0" applyFill="0" applyBorder="0" applyAlignment="0" applyProtection="0"/>
    <xf numFmtId="239" fontId="49" fillId="0" borderId="0" applyFont="0" applyFill="0" applyBorder="0" applyAlignment="0" applyProtection="0"/>
    <xf numFmtId="22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4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205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6" fontId="41" fillId="0" borderId="0" applyFont="0" applyFill="0" applyBorder="0" applyAlignment="0" applyProtection="0"/>
    <xf numFmtId="207" fontId="41" fillId="0" borderId="0" applyFont="0" applyFill="0" applyBorder="0" applyAlignment="0" applyProtection="0"/>
    <xf numFmtId="206" fontId="41" fillId="0" borderId="0" applyFont="0" applyFill="0" applyBorder="0" applyAlignment="0" applyProtection="0"/>
    <xf numFmtId="207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208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5" fontId="41" fillId="0" borderId="0" applyFont="0" applyFill="0" applyBorder="0" applyAlignment="0" applyProtection="0"/>
    <xf numFmtId="205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9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10" fontId="26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208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5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78" fontId="48" fillId="0" borderId="0" applyFont="0" applyFill="0" applyBorder="0" applyAlignment="0" applyProtection="0"/>
    <xf numFmtId="211" fontId="41" fillId="0" borderId="0" applyFont="0" applyFill="0" applyBorder="0" applyAlignment="0" applyProtection="0"/>
    <xf numFmtId="211" fontId="41" fillId="0" borderId="0" applyFont="0" applyFill="0" applyBorder="0" applyAlignment="0" applyProtection="0"/>
    <xf numFmtId="212" fontId="5" fillId="0" borderId="0" applyFont="0" applyFill="0" applyBorder="0" applyAlignment="0" applyProtection="0"/>
    <xf numFmtId="179" fontId="48" fillId="0" borderId="0" applyFont="0" applyFill="0" applyBorder="0" applyAlignment="0" applyProtection="0"/>
    <xf numFmtId="211" fontId="41" fillId="0" borderId="0" applyFont="0" applyFill="0" applyBorder="0" applyAlignment="0" applyProtection="0"/>
    <xf numFmtId="178" fontId="48" fillId="0" borderId="0" applyFont="0" applyFill="0" applyBorder="0" applyAlignment="0" applyProtection="0"/>
    <xf numFmtId="213" fontId="49" fillId="0" borderId="0" applyFont="0" applyFill="0" applyBorder="0" applyAlignment="0" applyProtection="0"/>
    <xf numFmtId="209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78" fontId="26" fillId="0" borderId="0" applyFont="0" applyFill="0" applyBorder="0" applyAlignment="0" applyProtection="0"/>
    <xf numFmtId="214" fontId="26" fillId="0" borderId="0" applyFont="0" applyFill="0" applyBorder="0" applyAlignment="0" applyProtection="0"/>
    <xf numFmtId="214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48" fillId="0" borderId="0" applyFont="0" applyFill="0" applyBorder="0" applyAlignment="0" applyProtection="0"/>
    <xf numFmtId="193" fontId="26" fillId="0" borderId="0" applyFont="0" applyFill="0" applyBorder="0" applyAlignment="0" applyProtection="0"/>
    <xf numFmtId="192" fontId="48" fillId="0" borderId="0" applyFont="0" applyFill="0" applyBorder="0" applyAlignment="0" applyProtection="0"/>
    <xf numFmtId="195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96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96" fontId="26" fillId="0" borderId="0" applyFont="0" applyFill="0" applyBorder="0" applyAlignment="0" applyProtection="0"/>
    <xf numFmtId="19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9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2" fillId="0" borderId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67" fontId="47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4" fontId="4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15" fontId="41" fillId="0" borderId="0" applyFont="0" applyFill="0" applyBorder="0" applyAlignment="0" applyProtection="0"/>
    <xf numFmtId="216" fontId="5" fillId="0" borderId="0" applyFont="0" applyFill="0" applyBorder="0" applyAlignment="0" applyProtection="0"/>
    <xf numFmtId="184" fontId="26" fillId="0" borderId="0" applyFont="0" applyFill="0" applyBorder="0" applyAlignment="0" applyProtection="0"/>
    <xf numFmtId="217" fontId="26" fillId="0" borderId="0" applyFont="0" applyFill="0" applyBorder="0" applyAlignment="0" applyProtection="0"/>
    <xf numFmtId="217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216" fontId="5" fillId="0" borderId="0" applyFont="0" applyFill="0" applyBorder="0" applyAlignment="0" applyProtection="0"/>
    <xf numFmtId="218" fontId="41" fillId="0" borderId="0" applyFont="0" applyFill="0" applyBorder="0" applyAlignment="0" applyProtection="0"/>
    <xf numFmtId="180" fontId="48" fillId="0" borderId="0" applyFont="0" applyFill="0" applyBorder="0" applyAlignment="0" applyProtection="0"/>
    <xf numFmtId="219" fontId="41" fillId="0" borderId="0" applyFont="0" applyFill="0" applyBorder="0" applyAlignment="0" applyProtection="0"/>
    <xf numFmtId="219" fontId="41" fillId="0" borderId="0" applyFont="0" applyFill="0" applyBorder="0" applyAlignment="0" applyProtection="0"/>
    <xf numFmtId="220" fontId="48" fillId="0" borderId="0" applyFont="0" applyFill="0" applyBorder="0" applyAlignment="0" applyProtection="0"/>
    <xf numFmtId="219" fontId="41" fillId="0" borderId="0" applyFont="0" applyFill="0" applyBorder="0" applyAlignment="0" applyProtection="0"/>
    <xf numFmtId="180" fontId="48" fillId="0" borderId="0" applyFont="0" applyFill="0" applyBorder="0" applyAlignment="0" applyProtection="0"/>
    <xf numFmtId="219" fontId="41" fillId="0" borderId="0" applyFont="0" applyFill="0" applyBorder="0" applyAlignment="0" applyProtection="0"/>
    <xf numFmtId="215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217" fontId="41" fillId="0" borderId="0" applyFont="0" applyFill="0" applyBorder="0" applyAlignment="0" applyProtection="0"/>
    <xf numFmtId="217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215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0" fontId="32" fillId="0" borderId="0"/>
    <xf numFmtId="220" fontId="48" fillId="0" borderId="0" applyFont="0" applyFill="0" applyBorder="0" applyAlignment="0" applyProtection="0"/>
    <xf numFmtId="221" fontId="41" fillId="0" borderId="0" applyFont="0" applyFill="0" applyBorder="0" applyAlignment="0" applyProtection="0"/>
    <xf numFmtId="221" fontId="41" fillId="0" borderId="0" applyFont="0" applyFill="0" applyBorder="0" applyAlignment="0" applyProtection="0"/>
    <xf numFmtId="222" fontId="5" fillId="0" borderId="0" applyFont="0" applyFill="0" applyBorder="0" applyAlignment="0" applyProtection="0"/>
    <xf numFmtId="178" fontId="48" fillId="0" borderId="0" applyFont="0" applyFill="0" applyBorder="0" applyAlignment="0" applyProtection="0"/>
    <xf numFmtId="221" fontId="41" fillId="0" borderId="0" applyFont="0" applyFill="0" applyBorder="0" applyAlignment="0" applyProtection="0"/>
    <xf numFmtId="22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223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78" fontId="26" fillId="0" borderId="0" applyFont="0" applyFill="0" applyBorder="0" applyAlignment="0" applyProtection="0"/>
    <xf numFmtId="183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229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183" fontId="26" fillId="0" borderId="0" applyFont="0" applyFill="0" applyBorder="0" applyAlignment="0" applyProtection="0"/>
    <xf numFmtId="165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183" fontId="26" fillId="0" borderId="0" applyFont="0" applyFill="0" applyBorder="0" applyAlignment="0" applyProtection="0"/>
    <xf numFmtId="225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228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230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31" fontId="41" fillId="0" borderId="0" applyFont="0" applyFill="0" applyBorder="0" applyAlignment="0" applyProtection="0"/>
    <xf numFmtId="232" fontId="41" fillId="0" borderId="0" applyFont="0" applyFill="0" applyBorder="0" applyAlignment="0" applyProtection="0"/>
    <xf numFmtId="233" fontId="41" fillId="0" borderId="0" applyFont="0" applyFill="0" applyBorder="0" applyAlignment="0" applyProtection="0"/>
    <xf numFmtId="231" fontId="41" fillId="0" borderId="0" applyFont="0" applyFill="0" applyBorder="0" applyAlignment="0" applyProtection="0"/>
    <xf numFmtId="232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234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30" fontId="41" fillId="0" borderId="0" applyFont="0" applyFill="0" applyBorder="0" applyAlignment="0" applyProtection="0"/>
    <xf numFmtId="230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35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236" fontId="26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234" fontId="41" fillId="0" borderId="0" applyFont="0" applyFill="0" applyBorder="0" applyAlignment="0" applyProtection="0"/>
    <xf numFmtId="224" fontId="41" fillId="0" borderId="0" applyFont="0" applyFill="0" applyBorder="0" applyAlignment="0" applyProtection="0"/>
    <xf numFmtId="230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67" fontId="48" fillId="0" borderId="0" applyFont="0" applyFill="0" applyBorder="0" applyAlignment="0" applyProtection="0"/>
    <xf numFmtId="237" fontId="41" fillId="0" borderId="0" applyFont="0" applyFill="0" applyBorder="0" applyAlignment="0" applyProtection="0"/>
    <xf numFmtId="237" fontId="41" fillId="0" borderId="0" applyFont="0" applyFill="0" applyBorder="0" applyAlignment="0" applyProtection="0"/>
    <xf numFmtId="238" fontId="5" fillId="0" borderId="0" applyFont="0" applyFill="0" applyBorder="0" applyAlignment="0" applyProtection="0"/>
    <xf numFmtId="192" fontId="48" fillId="0" borderId="0" applyFont="0" applyFill="0" applyBorder="0" applyAlignment="0" applyProtection="0"/>
    <xf numFmtId="237" fontId="41" fillId="0" borderId="0" applyFont="0" applyFill="0" applyBorder="0" applyAlignment="0" applyProtection="0"/>
    <xf numFmtId="167" fontId="48" fillId="0" borderId="0" applyFont="0" applyFill="0" applyBorder="0" applyAlignment="0" applyProtection="0"/>
    <xf numFmtId="239" fontId="49" fillId="0" borderId="0" applyFont="0" applyFill="0" applyBorder="0" applyAlignment="0" applyProtection="0"/>
    <xf numFmtId="22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4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205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6" fontId="41" fillId="0" borderId="0" applyFont="0" applyFill="0" applyBorder="0" applyAlignment="0" applyProtection="0"/>
    <xf numFmtId="207" fontId="41" fillId="0" borderId="0" applyFont="0" applyFill="0" applyBorder="0" applyAlignment="0" applyProtection="0"/>
    <xf numFmtId="206" fontId="41" fillId="0" borderId="0" applyFont="0" applyFill="0" applyBorder="0" applyAlignment="0" applyProtection="0"/>
    <xf numFmtId="207" fontId="41" fillId="0" borderId="0" applyFont="0" applyFill="0" applyBorder="0" applyAlignment="0" applyProtection="0"/>
    <xf numFmtId="202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208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5" fontId="41" fillId="0" borderId="0" applyFont="0" applyFill="0" applyBorder="0" applyAlignment="0" applyProtection="0"/>
    <xf numFmtId="205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9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10" fontId="26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208" fontId="41" fillId="0" borderId="0" applyFont="0" applyFill="0" applyBorder="0" applyAlignment="0" applyProtection="0"/>
    <xf numFmtId="199" fontId="41" fillId="0" borderId="0" applyFont="0" applyFill="0" applyBorder="0" applyAlignment="0" applyProtection="0"/>
    <xf numFmtId="205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78" fontId="48" fillId="0" borderId="0" applyFont="0" applyFill="0" applyBorder="0" applyAlignment="0" applyProtection="0"/>
    <xf numFmtId="211" fontId="41" fillId="0" borderId="0" applyFont="0" applyFill="0" applyBorder="0" applyAlignment="0" applyProtection="0"/>
    <xf numFmtId="211" fontId="41" fillId="0" borderId="0" applyFont="0" applyFill="0" applyBorder="0" applyAlignment="0" applyProtection="0"/>
    <xf numFmtId="212" fontId="5" fillId="0" borderId="0" applyFont="0" applyFill="0" applyBorder="0" applyAlignment="0" applyProtection="0"/>
    <xf numFmtId="179" fontId="48" fillId="0" borderId="0" applyFont="0" applyFill="0" applyBorder="0" applyAlignment="0" applyProtection="0"/>
    <xf numFmtId="211" fontId="41" fillId="0" borderId="0" applyFont="0" applyFill="0" applyBorder="0" applyAlignment="0" applyProtection="0"/>
    <xf numFmtId="178" fontId="48" fillId="0" borderId="0" applyFont="0" applyFill="0" applyBorder="0" applyAlignment="0" applyProtection="0"/>
    <xf numFmtId="213" fontId="49" fillId="0" borderId="0" applyFont="0" applyFill="0" applyBorder="0" applyAlignment="0" applyProtection="0"/>
    <xf numFmtId="209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74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48" fillId="0" borderId="0" applyFont="0" applyFill="0" applyBorder="0" applyAlignment="0" applyProtection="0"/>
    <xf numFmtId="193" fontId="26" fillId="0" borderId="0" applyFont="0" applyFill="0" applyBorder="0" applyAlignment="0" applyProtection="0"/>
    <xf numFmtId="192" fontId="48" fillId="0" borderId="0" applyFont="0" applyFill="0" applyBorder="0" applyAlignment="0" applyProtection="0"/>
    <xf numFmtId="195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96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96" fontId="26" fillId="0" borderId="0" applyFont="0" applyFill="0" applyBorder="0" applyAlignment="0" applyProtection="0"/>
    <xf numFmtId="19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97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214" fontId="26" fillId="0" borderId="0" applyFont="0" applyFill="0" applyBorder="0" applyAlignment="0" applyProtection="0"/>
    <xf numFmtId="214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0" fontId="32" fillId="0" borderId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7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0" fontId="44" fillId="0" borderId="0">
      <alignment vertical="top"/>
    </xf>
    <xf numFmtId="0" fontId="45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5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5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174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240" fontId="50" fillId="0" borderId="0" applyFont="0" applyFill="0" applyBorder="0" applyAlignment="0" applyProtection="0"/>
    <xf numFmtId="241" fontId="51" fillId="0" borderId="0" applyFont="0" applyFill="0" applyBorder="0" applyAlignment="0" applyProtection="0"/>
    <xf numFmtId="242" fontId="51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0" fontId="52" fillId="0" borderId="0"/>
    <xf numFmtId="0" fontId="53" fillId="0" borderId="0"/>
    <xf numFmtId="0" fontId="53" fillId="0" borderId="0"/>
    <xf numFmtId="0" fontId="11" fillId="0" borderId="0"/>
    <xf numFmtId="1" fontId="54" fillId="0" borderId="4" applyBorder="0" applyAlignment="0">
      <alignment horizontal="center"/>
    </xf>
    <xf numFmtId="3" fontId="28" fillId="0" borderId="4"/>
    <xf numFmtId="3" fontId="28" fillId="0" borderId="4"/>
    <xf numFmtId="0" fontId="55" fillId="0" borderId="15" applyFont="0" applyAlignment="0">
      <alignment horizontal="left"/>
    </xf>
    <xf numFmtId="0" fontId="55" fillId="0" borderId="15" applyFont="0" applyAlignment="0">
      <alignment horizontal="left"/>
    </xf>
    <xf numFmtId="0" fontId="56" fillId="6" borderId="0"/>
    <xf numFmtId="0" fontId="57" fillId="6" borderId="0"/>
    <xf numFmtId="0" fontId="56" fillId="6" borderId="0"/>
    <xf numFmtId="0" fontId="56" fillId="6" borderId="0"/>
    <xf numFmtId="0" fontId="58" fillId="6" borderId="0"/>
    <xf numFmtId="0" fontId="58" fillId="6" borderId="0"/>
    <xf numFmtId="0" fontId="30" fillId="0" borderId="16" applyAlignment="0"/>
    <xf numFmtId="0" fontId="30" fillId="0" borderId="16" applyAlignment="0"/>
    <xf numFmtId="0" fontId="30" fillId="0" borderId="16" applyAlignment="0"/>
    <xf numFmtId="0" fontId="30" fillId="0" borderId="16" applyAlignment="0"/>
    <xf numFmtId="0" fontId="58" fillId="7" borderId="0"/>
    <xf numFmtId="0" fontId="58" fillId="6" borderId="0"/>
    <xf numFmtId="0" fontId="55" fillId="0" borderId="15" applyFont="0" applyAlignment="0">
      <alignment horizontal="left"/>
    </xf>
    <xf numFmtId="0" fontId="30" fillId="0" borderId="16" applyAlignment="0"/>
    <xf numFmtId="0" fontId="30" fillId="0" borderId="16" applyAlignment="0"/>
    <xf numFmtId="0" fontId="30" fillId="0" borderId="16" applyAlignment="0"/>
    <xf numFmtId="0" fontId="30" fillId="0" borderId="16" applyAlignment="0"/>
    <xf numFmtId="240" fontId="50" fillId="0" borderId="0" applyFont="0" applyFill="0" applyBorder="0" applyAlignment="0" applyProtection="0"/>
    <xf numFmtId="0" fontId="30" fillId="0" borderId="16" applyAlignment="0"/>
    <xf numFmtId="0" fontId="30" fillId="0" borderId="16" applyAlignment="0"/>
    <xf numFmtId="240" fontId="50" fillId="0" borderId="0" applyFont="0" applyFill="0" applyBorder="0" applyAlignment="0" applyProtection="0"/>
    <xf numFmtId="0" fontId="58" fillId="6" borderId="0"/>
    <xf numFmtId="0" fontId="58" fillId="6" borderId="0"/>
    <xf numFmtId="0" fontId="55" fillId="0" borderId="15" applyFont="0" applyAlignment="0">
      <alignment horizontal="left"/>
    </xf>
    <xf numFmtId="0" fontId="30" fillId="0" borderId="16" applyAlignment="0"/>
    <xf numFmtId="0" fontId="30" fillId="0" borderId="16" applyAlignment="0"/>
    <xf numFmtId="0" fontId="56" fillId="6" borderId="0"/>
    <xf numFmtId="0" fontId="57" fillId="6" borderId="0"/>
    <xf numFmtId="0" fontId="56" fillId="6" borderId="0"/>
    <xf numFmtId="0" fontId="56" fillId="6" borderId="0"/>
    <xf numFmtId="0" fontId="58" fillId="6" borderId="0"/>
    <xf numFmtId="0" fontId="30" fillId="0" borderId="17" applyFill="0" applyAlignment="0"/>
    <xf numFmtId="0" fontId="55" fillId="0" borderId="15" applyFont="0" applyAlignment="0">
      <alignment horizontal="left"/>
    </xf>
    <xf numFmtId="0" fontId="55" fillId="0" borderId="15" applyFont="0" applyAlignment="0">
      <alignment horizontal="left"/>
    </xf>
    <xf numFmtId="0" fontId="58" fillId="7" borderId="0"/>
    <xf numFmtId="0" fontId="30" fillId="0" borderId="17" applyFill="0" applyAlignment="0"/>
    <xf numFmtId="0" fontId="58" fillId="6" borderId="0"/>
    <xf numFmtId="0" fontId="58" fillId="6" borderId="0"/>
    <xf numFmtId="0" fontId="30" fillId="0" borderId="16" applyAlignment="0"/>
    <xf numFmtId="0" fontId="30" fillId="0" borderId="16" applyAlignment="0"/>
    <xf numFmtId="0" fontId="56" fillId="6" borderId="0"/>
    <xf numFmtId="0" fontId="57" fillId="6" borderId="0"/>
    <xf numFmtId="0" fontId="56" fillId="6" borderId="0"/>
    <xf numFmtId="0" fontId="56" fillId="6" borderId="0"/>
    <xf numFmtId="240" fontId="50" fillId="0" borderId="0" applyFont="0" applyFill="0" applyBorder="0" applyAlignment="0" applyProtection="0"/>
    <xf numFmtId="240" fontId="50" fillId="0" borderId="0" applyFont="0" applyFill="0" applyBorder="0" applyAlignment="0" applyProtection="0"/>
    <xf numFmtId="0" fontId="30" fillId="0" borderId="16" applyAlignment="0"/>
    <xf numFmtId="0" fontId="30" fillId="0" borderId="16" applyAlignment="0"/>
    <xf numFmtId="0" fontId="30" fillId="0" borderId="16" applyAlignment="0"/>
    <xf numFmtId="0" fontId="55" fillId="0" borderId="15" applyFont="0" applyAlignment="0">
      <alignment horizontal="left"/>
    </xf>
    <xf numFmtId="0" fontId="30" fillId="0" borderId="16" applyAlignment="0"/>
    <xf numFmtId="0" fontId="30" fillId="0" borderId="16" applyAlignment="0"/>
    <xf numFmtId="0" fontId="58" fillId="6" borderId="0"/>
    <xf numFmtId="0" fontId="58" fillId="6" borderId="0"/>
    <xf numFmtId="240" fontId="50" fillId="0" borderId="0" applyFont="0" applyFill="0" applyBorder="0" applyAlignment="0" applyProtection="0"/>
    <xf numFmtId="240" fontId="50" fillId="0" borderId="0" applyFont="0" applyFill="0" applyBorder="0" applyAlignment="0" applyProtection="0"/>
    <xf numFmtId="0" fontId="27" fillId="6" borderId="0"/>
    <xf numFmtId="0" fontId="59" fillId="6" borderId="0"/>
    <xf numFmtId="0" fontId="27" fillId="6" borderId="0"/>
    <xf numFmtId="0" fontId="56" fillId="6" borderId="0"/>
    <xf numFmtId="0" fontId="57" fillId="6" borderId="0"/>
    <xf numFmtId="0" fontId="56" fillId="6" borderId="0"/>
    <xf numFmtId="0" fontId="56" fillId="6" borderId="0"/>
    <xf numFmtId="0" fontId="58" fillId="6" borderId="0"/>
    <xf numFmtId="0" fontId="58" fillId="6" borderId="0"/>
    <xf numFmtId="0" fontId="55" fillId="0" borderId="15" applyFont="0" applyAlignment="0">
      <alignment horizontal="left"/>
    </xf>
    <xf numFmtId="0" fontId="56" fillId="6" borderId="0"/>
    <xf numFmtId="0" fontId="57" fillId="6" borderId="0"/>
    <xf numFmtId="0" fontId="56" fillId="6" borderId="0"/>
    <xf numFmtId="0" fontId="56" fillId="6" borderId="0"/>
    <xf numFmtId="0" fontId="55" fillId="0" borderId="15" applyFont="0" applyAlignment="0">
      <alignment horizontal="left"/>
    </xf>
    <xf numFmtId="0" fontId="55" fillId="0" borderId="15" applyFont="0" applyAlignment="0">
      <alignment horizontal="left"/>
    </xf>
    <xf numFmtId="0" fontId="58" fillId="6" borderId="0"/>
    <xf numFmtId="0" fontId="56" fillId="6" borderId="0"/>
    <xf numFmtId="0" fontId="57" fillId="6" borderId="0"/>
    <xf numFmtId="0" fontId="56" fillId="6" borderId="0"/>
    <xf numFmtId="0" fontId="56" fillId="6" borderId="0"/>
    <xf numFmtId="0" fontId="30" fillId="0" borderId="16" applyAlignment="0"/>
    <xf numFmtId="0" fontId="30" fillId="0" borderId="16" applyAlignment="0"/>
    <xf numFmtId="0" fontId="60" fillId="0" borderId="0" applyFont="0" applyFill="0" applyBorder="0" applyAlignment="0">
      <alignment horizontal="left"/>
    </xf>
    <xf numFmtId="0" fontId="58" fillId="6" borderId="0"/>
    <xf numFmtId="0" fontId="58" fillId="6" borderId="0"/>
    <xf numFmtId="0" fontId="27" fillId="0" borderId="17" applyAlignment="0"/>
    <xf numFmtId="0" fontId="27" fillId="0" borderId="17" applyAlignment="0"/>
    <xf numFmtId="0" fontId="27" fillId="0" borderId="17" applyAlignment="0"/>
    <xf numFmtId="0" fontId="27" fillId="0" borderId="17" applyAlignment="0"/>
    <xf numFmtId="0" fontId="27" fillId="0" borderId="17" applyAlignment="0"/>
    <xf numFmtId="0" fontId="27" fillId="0" borderId="17" applyAlignment="0"/>
    <xf numFmtId="0" fontId="55" fillId="0" borderId="15" applyFont="0" applyAlignment="0">
      <alignment horizontal="left"/>
    </xf>
    <xf numFmtId="0" fontId="30" fillId="0" borderId="16" applyAlignment="0"/>
    <xf numFmtId="0" fontId="58" fillId="6" borderId="0"/>
    <xf numFmtId="0" fontId="55" fillId="0" borderId="15" applyFont="0" applyAlignment="0">
      <alignment horizontal="left"/>
    </xf>
    <xf numFmtId="0" fontId="58" fillId="6" borderId="0"/>
    <xf numFmtId="0" fontId="55" fillId="0" borderId="15" applyFont="0" applyAlignment="0">
      <alignment horizontal="left"/>
    </xf>
    <xf numFmtId="0" fontId="30" fillId="0" borderId="16" applyAlignment="0"/>
    <xf numFmtId="0" fontId="56" fillId="6" borderId="0"/>
    <xf numFmtId="0" fontId="57" fillId="6" borderId="0"/>
    <xf numFmtId="0" fontId="56" fillId="6" borderId="0"/>
    <xf numFmtId="0" fontId="56" fillId="6" borderId="0"/>
    <xf numFmtId="0" fontId="56" fillId="6" borderId="0"/>
    <xf numFmtId="0" fontId="57" fillId="6" borderId="0"/>
    <xf numFmtId="0" fontId="56" fillId="6" borderId="0"/>
    <xf numFmtId="0" fontId="56" fillId="6" borderId="0"/>
    <xf numFmtId="0" fontId="58" fillId="6" borderId="0"/>
    <xf numFmtId="0" fontId="55" fillId="0" borderId="15" applyFont="0" applyAlignment="0">
      <alignment horizontal="left"/>
    </xf>
    <xf numFmtId="0" fontId="58" fillId="6" borderId="0"/>
    <xf numFmtId="0" fontId="30" fillId="0" borderId="16" applyAlignment="0"/>
    <xf numFmtId="0" fontId="30" fillId="0" borderId="16" applyAlignment="0"/>
    <xf numFmtId="0" fontId="61" fillId="0" borderId="4" applyNumberFormat="0" applyFont="0" applyBorder="0">
      <alignment horizontal="left" indent="2"/>
    </xf>
    <xf numFmtId="0" fontId="60" fillId="0" borderId="0" applyFont="0" applyFill="0" applyBorder="0" applyAlignment="0">
      <alignment horizontal="left"/>
    </xf>
    <xf numFmtId="0" fontId="61" fillId="0" borderId="4" applyNumberFormat="0" applyFont="0" applyBorder="0">
      <alignment horizontal="left" indent="2"/>
    </xf>
    <xf numFmtId="0" fontId="58" fillId="6" borderId="0"/>
    <xf numFmtId="0" fontId="58" fillId="6" borderId="0"/>
    <xf numFmtId="0" fontId="62" fillId="0" borderId="0"/>
    <xf numFmtId="0" fontId="63" fillId="8" borderId="18" applyFont="0" applyFill="0" applyAlignment="0">
      <alignment vertical="center" wrapText="1"/>
    </xf>
    <xf numFmtId="9" fontId="64" fillId="0" borderId="0" applyBorder="0" applyAlignment="0" applyProtection="0"/>
    <xf numFmtId="0" fontId="65" fillId="6" borderId="0"/>
    <xf numFmtId="0" fontId="56" fillId="6" borderId="0"/>
    <xf numFmtId="0" fontId="57" fillId="6" borderId="0"/>
    <xf numFmtId="0" fontId="56" fillId="6" borderId="0"/>
    <xf numFmtId="0" fontId="56" fillId="6" borderId="0"/>
    <xf numFmtId="0" fontId="65" fillId="7" borderId="0"/>
    <xf numFmtId="0" fontId="27" fillId="0" borderId="16" applyNumberFormat="0" applyFill="0"/>
    <xf numFmtId="0" fontId="56" fillId="6" borderId="0"/>
    <xf numFmtId="0" fontId="57" fillId="6" borderId="0"/>
    <xf numFmtId="0" fontId="56" fillId="6" borderId="0"/>
    <xf numFmtId="0" fontId="56" fillId="6" borderId="0"/>
    <xf numFmtId="0" fontId="27" fillId="0" borderId="16" applyNumberFormat="0" applyFill="0"/>
    <xf numFmtId="0" fontId="27" fillId="0" borderId="16" applyNumberFormat="0" applyFill="0"/>
    <xf numFmtId="0" fontId="27" fillId="0" borderId="16" applyNumberFormat="0" applyFill="0"/>
    <xf numFmtId="0" fontId="65" fillId="6" borderId="0"/>
    <xf numFmtId="0" fontId="27" fillId="0" borderId="16" applyNumberFormat="0" applyFill="0"/>
    <xf numFmtId="0" fontId="56" fillId="6" borderId="0"/>
    <xf numFmtId="0" fontId="57" fillId="6" borderId="0"/>
    <xf numFmtId="0" fontId="56" fillId="6" borderId="0"/>
    <xf numFmtId="0" fontId="56" fillId="6" borderId="0"/>
    <xf numFmtId="0" fontId="27" fillId="6" borderId="0"/>
    <xf numFmtId="0" fontId="59" fillId="6" borderId="0"/>
    <xf numFmtId="0" fontId="27" fillId="6" borderId="0"/>
    <xf numFmtId="0" fontId="56" fillId="6" borderId="0"/>
    <xf numFmtId="0" fontId="57" fillId="6" borderId="0"/>
    <xf numFmtId="0" fontId="56" fillId="6" borderId="0"/>
    <xf numFmtId="0" fontId="56" fillId="6" borderId="0"/>
    <xf numFmtId="0" fontId="56" fillId="6" borderId="0"/>
    <xf numFmtId="0" fontId="57" fillId="6" borderId="0"/>
    <xf numFmtId="0" fontId="56" fillId="6" borderId="0"/>
    <xf numFmtId="0" fontId="56" fillId="6" borderId="0"/>
    <xf numFmtId="0" fontId="65" fillId="6" borderId="0"/>
    <xf numFmtId="0" fontId="56" fillId="6" borderId="0"/>
    <xf numFmtId="0" fontId="57" fillId="6" borderId="0"/>
    <xf numFmtId="0" fontId="56" fillId="6" borderId="0"/>
    <xf numFmtId="0" fontId="56" fillId="6" borderId="0"/>
    <xf numFmtId="0" fontId="27" fillId="0" borderId="16" applyNumberFormat="0" applyAlignment="0"/>
    <xf numFmtId="0" fontId="27" fillId="0" borderId="16" applyNumberFormat="0" applyAlignment="0"/>
    <xf numFmtId="0" fontId="27" fillId="0" borderId="16" applyNumberFormat="0" applyAlignment="0"/>
    <xf numFmtId="0" fontId="27" fillId="0" borderId="16" applyNumberFormat="0" applyAlignment="0"/>
    <xf numFmtId="0" fontId="27" fillId="0" borderId="16" applyNumberFormat="0" applyAlignment="0"/>
    <xf numFmtId="0" fontId="27" fillId="0" borderId="16" applyNumberFormat="0" applyAlignment="0"/>
    <xf numFmtId="0" fontId="27" fillId="0" borderId="16" applyNumberFormat="0" applyFill="0"/>
    <xf numFmtId="0" fontId="27" fillId="0" borderId="16" applyNumberFormat="0" applyFill="0"/>
    <xf numFmtId="0" fontId="27" fillId="0" borderId="16" applyNumberFormat="0" applyFill="0"/>
    <xf numFmtId="0" fontId="27" fillId="0" borderId="16" applyNumberFormat="0" applyFill="0"/>
    <xf numFmtId="0" fontId="27" fillId="0" borderId="16" applyNumberFormat="0" applyFill="0"/>
    <xf numFmtId="0" fontId="56" fillId="6" borderId="0"/>
    <xf numFmtId="0" fontId="57" fillId="6" borderId="0"/>
    <xf numFmtId="0" fontId="56" fillId="6" borderId="0"/>
    <xf numFmtId="0" fontId="56" fillId="6" borderId="0"/>
    <xf numFmtId="0" fontId="56" fillId="6" borderId="0"/>
    <xf numFmtId="0" fontId="57" fillId="6" borderId="0"/>
    <xf numFmtId="0" fontId="56" fillId="6" borderId="0"/>
    <xf numFmtId="0" fontId="56" fillId="6" borderId="0"/>
    <xf numFmtId="0" fontId="65" fillId="6" borderId="0"/>
    <xf numFmtId="0" fontId="65" fillId="6" borderId="0"/>
    <xf numFmtId="0" fontId="65" fillId="6" borderId="0"/>
    <xf numFmtId="0" fontId="61" fillId="0" borderId="4" applyNumberFormat="0" applyFont="0" applyBorder="0" applyAlignment="0">
      <alignment horizontal="center"/>
    </xf>
    <xf numFmtId="0" fontId="61" fillId="0" borderId="4" applyNumberFormat="0" applyFont="0" applyBorder="0" applyAlignment="0">
      <alignment horizontal="center"/>
    </xf>
    <xf numFmtId="0" fontId="27" fillId="0" borderId="0"/>
    <xf numFmtId="0" fontId="7" fillId="9" borderId="0" applyNumberFormat="0" applyBorder="0" applyAlignment="0" applyProtection="0"/>
    <xf numFmtId="0" fontId="66" fillId="10" borderId="0" applyNumberFormat="0" applyBorder="0" applyAlignment="0" applyProtection="0"/>
    <xf numFmtId="0" fontId="7" fillId="11" borderId="0" applyNumberFormat="0" applyBorder="0" applyAlignment="0" applyProtection="0"/>
    <xf numFmtId="0" fontId="66" fillId="12" borderId="0" applyNumberFormat="0" applyBorder="0" applyAlignment="0" applyProtection="0"/>
    <xf numFmtId="0" fontId="7" fillId="13" borderId="0" applyNumberFormat="0" applyBorder="0" applyAlignment="0" applyProtection="0"/>
    <xf numFmtId="0" fontId="66" fillId="14" borderId="0" applyNumberFormat="0" applyBorder="0" applyAlignment="0" applyProtection="0"/>
    <xf numFmtId="0" fontId="7" fillId="15" borderId="0" applyNumberFormat="0" applyBorder="0" applyAlignment="0" applyProtection="0"/>
    <xf numFmtId="0" fontId="66" fillId="16" borderId="0" applyNumberFormat="0" applyBorder="0" applyAlignment="0" applyProtection="0"/>
    <xf numFmtId="0" fontId="7" fillId="10" borderId="0" applyNumberFormat="0" applyBorder="0" applyAlignment="0" applyProtection="0"/>
    <xf numFmtId="0" fontId="66" fillId="9" borderId="0" applyNumberFormat="0" applyBorder="0" applyAlignment="0" applyProtection="0"/>
    <xf numFmtId="0" fontId="7" fillId="14" borderId="0" applyNumberFormat="0" applyBorder="0" applyAlignment="0" applyProtection="0"/>
    <xf numFmtId="0" fontId="66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5" fillId="0" borderId="0"/>
    <xf numFmtId="0" fontId="67" fillId="6" borderId="0"/>
    <xf numFmtId="0" fontId="56" fillId="6" borderId="0"/>
    <xf numFmtId="0" fontId="57" fillId="6" borderId="0"/>
    <xf numFmtId="0" fontId="56" fillId="6" borderId="0"/>
    <xf numFmtId="0" fontId="56" fillId="6" borderId="0"/>
    <xf numFmtId="0" fontId="67" fillId="7" borderId="0"/>
    <xf numFmtId="0" fontId="56" fillId="6" borderId="0"/>
    <xf numFmtId="0" fontId="57" fillId="6" borderId="0"/>
    <xf numFmtId="0" fontId="56" fillId="6" borderId="0"/>
    <xf numFmtId="0" fontId="56" fillId="6" borderId="0"/>
    <xf numFmtId="0" fontId="56" fillId="6" borderId="0"/>
    <xf numFmtId="0" fontId="57" fillId="6" borderId="0"/>
    <xf numFmtId="0" fontId="56" fillId="6" borderId="0"/>
    <xf numFmtId="0" fontId="56" fillId="6" borderId="0"/>
    <xf numFmtId="0" fontId="27" fillId="6" borderId="0"/>
    <xf numFmtId="0" fontId="59" fillId="6" borderId="0"/>
    <xf numFmtId="0" fontId="27" fillId="6" borderId="0"/>
    <xf numFmtId="0" fontId="56" fillId="6" borderId="0"/>
    <xf numFmtId="0" fontId="57" fillId="6" borderId="0"/>
    <xf numFmtId="0" fontId="56" fillId="6" borderId="0"/>
    <xf numFmtId="0" fontId="56" fillId="6" borderId="0"/>
    <xf numFmtId="0" fontId="56" fillId="6" borderId="0"/>
    <xf numFmtId="0" fontId="57" fillId="6" borderId="0"/>
    <xf numFmtId="0" fontId="56" fillId="6" borderId="0"/>
    <xf numFmtId="0" fontId="56" fillId="6" borderId="0"/>
    <xf numFmtId="0" fontId="67" fillId="6" borderId="0"/>
    <xf numFmtId="0" fontId="56" fillId="6" borderId="0"/>
    <xf numFmtId="0" fontId="57" fillId="6" borderId="0"/>
    <xf numFmtId="0" fontId="56" fillId="6" borderId="0"/>
    <xf numFmtId="0" fontId="56" fillId="6" borderId="0"/>
    <xf numFmtId="0" fontId="56" fillId="6" borderId="0"/>
    <xf numFmtId="0" fontId="57" fillId="6" borderId="0"/>
    <xf numFmtId="0" fontId="56" fillId="6" borderId="0"/>
    <xf numFmtId="0" fontId="56" fillId="6" borderId="0"/>
    <xf numFmtId="0" fontId="56" fillId="6" borderId="0"/>
    <xf numFmtId="0" fontId="57" fillId="6" borderId="0"/>
    <xf numFmtId="0" fontId="56" fillId="6" borderId="0"/>
    <xf numFmtId="0" fontId="56" fillId="6" borderId="0"/>
    <xf numFmtId="0" fontId="67" fillId="6" borderId="0"/>
    <xf numFmtId="0" fontId="67" fillId="6" borderId="0"/>
    <xf numFmtId="0" fontId="6" fillId="0" borderId="0"/>
    <xf numFmtId="0" fontId="68" fillId="0" borderId="0">
      <alignment wrapText="1"/>
    </xf>
    <xf numFmtId="0" fontId="56" fillId="0" borderId="0">
      <alignment wrapText="1"/>
    </xf>
    <xf numFmtId="0" fontId="57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68" fillId="0" borderId="0">
      <alignment wrapText="1"/>
    </xf>
    <xf numFmtId="0" fontId="56" fillId="0" borderId="0">
      <alignment wrapText="1"/>
    </xf>
    <xf numFmtId="0" fontId="57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7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27" fillId="0" borderId="0">
      <alignment wrapText="1"/>
    </xf>
    <xf numFmtId="0" fontId="59" fillId="0" borderId="0">
      <alignment wrapText="1"/>
    </xf>
    <xf numFmtId="0" fontId="27" fillId="0" borderId="0">
      <alignment wrapText="1"/>
    </xf>
    <xf numFmtId="0" fontId="56" fillId="0" borderId="0">
      <alignment wrapText="1"/>
    </xf>
    <xf numFmtId="0" fontId="57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7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68" fillId="0" borderId="0">
      <alignment wrapText="1"/>
    </xf>
    <xf numFmtId="0" fontId="56" fillId="0" borderId="0">
      <alignment wrapText="1"/>
    </xf>
    <xf numFmtId="0" fontId="57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7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7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68" fillId="0" borderId="0">
      <alignment wrapText="1"/>
    </xf>
    <xf numFmtId="0" fontId="7" fillId="17" borderId="0" applyNumberFormat="0" applyBorder="0" applyAlignment="0" applyProtection="0"/>
    <xf numFmtId="0" fontId="66" fillId="17" borderId="0" applyNumberFormat="0" applyBorder="0" applyAlignment="0" applyProtection="0"/>
    <xf numFmtId="0" fontId="7" fillId="11" borderId="0" applyNumberFormat="0" applyBorder="0" applyAlignment="0" applyProtection="0"/>
    <xf numFmtId="0" fontId="66" fillId="18" borderId="0" applyNumberFormat="0" applyBorder="0" applyAlignment="0" applyProtection="0"/>
    <xf numFmtId="0" fontId="7" fillId="19" borderId="0" applyNumberFormat="0" applyBorder="0" applyAlignment="0" applyProtection="0"/>
    <xf numFmtId="0" fontId="66" fillId="20" borderId="0" applyNumberFormat="0" applyBorder="0" applyAlignment="0" applyProtection="0"/>
    <xf numFmtId="0" fontId="7" fillId="21" borderId="0" applyNumberFormat="0" applyBorder="0" applyAlignment="0" applyProtection="0"/>
    <xf numFmtId="0" fontId="66" fillId="16" borderId="0" applyNumberFormat="0" applyBorder="0" applyAlignment="0" applyProtection="0"/>
    <xf numFmtId="0" fontId="7" fillId="17" borderId="0" applyNumberFormat="0" applyBorder="0" applyAlignment="0" applyProtection="0"/>
    <xf numFmtId="0" fontId="66" fillId="17" borderId="0" applyNumberFormat="0" applyBorder="0" applyAlignment="0" applyProtection="0"/>
    <xf numFmtId="0" fontId="7" fillId="21" borderId="0" applyNumberFormat="0" applyBorder="0" applyAlignment="0" applyProtection="0"/>
    <xf numFmtId="0" fontId="66" fillId="2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0" fontId="31" fillId="0" borderId="0"/>
    <xf numFmtId="0" fontId="46" fillId="0" borderId="0"/>
    <xf numFmtId="0" fontId="31" fillId="0" borderId="0"/>
    <xf numFmtId="0" fontId="31" fillId="0" borderId="0"/>
    <xf numFmtId="0" fontId="31" fillId="0" borderId="0"/>
    <xf numFmtId="0" fontId="46" fillId="0" borderId="0"/>
    <xf numFmtId="0" fontId="31" fillId="0" borderId="0"/>
    <xf numFmtId="0" fontId="31" fillId="0" borderId="0"/>
    <xf numFmtId="0" fontId="31" fillId="0" borderId="0"/>
    <xf numFmtId="0" fontId="46" fillId="0" borderId="0"/>
    <xf numFmtId="0" fontId="31" fillId="0" borderId="0"/>
    <xf numFmtId="0" fontId="31" fillId="0" borderId="0"/>
    <xf numFmtId="0" fontId="27" fillId="0" borderId="0"/>
    <xf numFmtId="0" fontId="59" fillId="0" borderId="0"/>
    <xf numFmtId="0" fontId="27" fillId="0" borderId="0"/>
    <xf numFmtId="0" fontId="31" fillId="0" borderId="0"/>
    <xf numFmtId="0" fontId="46" fillId="0" borderId="0"/>
    <xf numFmtId="0" fontId="31" fillId="0" borderId="0"/>
    <xf numFmtId="0" fontId="31" fillId="0" borderId="0"/>
    <xf numFmtId="0" fontId="69" fillId="17" borderId="0" applyNumberFormat="0" applyBorder="0" applyAlignment="0" applyProtection="0"/>
    <xf numFmtId="0" fontId="70" fillId="23" borderId="0" applyNumberFormat="0" applyBorder="0" applyAlignment="0" applyProtection="0"/>
    <xf numFmtId="0" fontId="69" fillId="11" borderId="0" applyNumberFormat="0" applyBorder="0" applyAlignment="0" applyProtection="0"/>
    <xf numFmtId="0" fontId="70" fillId="18" borderId="0" applyNumberFormat="0" applyBorder="0" applyAlignment="0" applyProtection="0"/>
    <xf numFmtId="0" fontId="69" fillId="19" borderId="0" applyNumberFormat="0" applyBorder="0" applyAlignment="0" applyProtection="0"/>
    <xf numFmtId="0" fontId="70" fillId="20" borderId="0" applyNumberFormat="0" applyBorder="0" applyAlignment="0" applyProtection="0"/>
    <xf numFmtId="0" fontId="69" fillId="21" borderId="0" applyNumberFormat="0" applyBorder="0" applyAlignment="0" applyProtection="0"/>
    <xf numFmtId="0" fontId="70" fillId="24" borderId="0" applyNumberFormat="0" applyBorder="0" applyAlignment="0" applyProtection="0"/>
    <xf numFmtId="0" fontId="69" fillId="25" borderId="0" applyNumberFormat="0" applyBorder="0" applyAlignment="0" applyProtection="0"/>
    <xf numFmtId="0" fontId="70" fillId="25" borderId="0" applyNumberFormat="0" applyBorder="0" applyAlignment="0" applyProtection="0"/>
    <xf numFmtId="0" fontId="69" fillId="26" borderId="0" applyNumberFormat="0" applyBorder="0" applyAlignment="0" applyProtection="0"/>
    <xf numFmtId="0" fontId="70" fillId="27" borderId="0" applyNumberFormat="0" applyBorder="0" applyAlignment="0" applyProtection="0"/>
    <xf numFmtId="0" fontId="69" fillId="23" borderId="0" applyNumberFormat="0" applyBorder="0" applyAlignment="0" applyProtection="0"/>
    <xf numFmtId="0" fontId="69" fillId="18" borderId="0" applyNumberFormat="0" applyBorder="0" applyAlignment="0" applyProtection="0"/>
    <xf numFmtId="0" fontId="69" fillId="20" borderId="0" applyNumberFormat="0" applyBorder="0" applyAlignment="0" applyProtection="0"/>
    <xf numFmtId="0" fontId="69" fillId="24" borderId="0" applyNumberFormat="0" applyBorder="0" applyAlignment="0" applyProtection="0"/>
    <xf numFmtId="0" fontId="69" fillId="25" borderId="0" applyNumberFormat="0" applyBorder="0" applyAlignment="0" applyProtection="0"/>
    <xf numFmtId="0" fontId="69" fillId="27" borderId="0" applyNumberFormat="0" applyBorder="0" applyAlignment="0" applyProtection="0"/>
    <xf numFmtId="0" fontId="71" fillId="0" borderId="0"/>
    <xf numFmtId="0" fontId="72" fillId="0" borderId="0"/>
    <xf numFmtId="0" fontId="71" fillId="0" borderId="0"/>
    <xf numFmtId="0" fontId="71" fillId="0" borderId="0"/>
    <xf numFmtId="0" fontId="69" fillId="25" borderId="0" applyNumberFormat="0" applyBorder="0" applyAlignment="0" applyProtection="0"/>
    <xf numFmtId="0" fontId="70" fillId="28" borderId="0" applyNumberFormat="0" applyBorder="0" applyAlignment="0" applyProtection="0"/>
    <xf numFmtId="0" fontId="69" fillId="29" borderId="0" applyNumberFormat="0" applyBorder="0" applyAlignment="0" applyProtection="0"/>
    <xf numFmtId="0" fontId="70" fillId="30" borderId="0" applyNumberFormat="0" applyBorder="0" applyAlignment="0" applyProtection="0"/>
    <xf numFmtId="0" fontId="69" fillId="31" borderId="0" applyNumberFormat="0" applyBorder="0" applyAlignment="0" applyProtection="0"/>
    <xf numFmtId="0" fontId="70" fillId="26" borderId="0" applyNumberFormat="0" applyBorder="0" applyAlignment="0" applyProtection="0"/>
    <xf numFmtId="0" fontId="69" fillId="22" borderId="0" applyNumberFormat="0" applyBorder="0" applyAlignment="0" applyProtection="0"/>
    <xf numFmtId="0" fontId="70" fillId="24" borderId="0" applyNumberFormat="0" applyBorder="0" applyAlignment="0" applyProtection="0"/>
    <xf numFmtId="0" fontId="69" fillId="28" borderId="0" applyNumberFormat="0" applyBorder="0" applyAlignment="0" applyProtection="0"/>
    <xf numFmtId="0" fontId="70" fillId="25" borderId="0" applyNumberFormat="0" applyBorder="0" applyAlignment="0" applyProtection="0"/>
    <xf numFmtId="0" fontId="69" fillId="26" borderId="0" applyNumberFormat="0" applyBorder="0" applyAlignment="0" applyProtection="0"/>
    <xf numFmtId="0" fontId="70" fillId="29" borderId="0" applyNumberFormat="0" applyBorder="0" applyAlignment="0" applyProtection="0"/>
    <xf numFmtId="0" fontId="73" fillId="0" borderId="0" applyNumberFormat="0" applyAlignment="0"/>
    <xf numFmtId="245" fontId="5" fillId="0" borderId="0" applyFont="0" applyFill="0" applyBorder="0" applyAlignment="0" applyProtection="0"/>
    <xf numFmtId="0" fontId="74" fillId="0" borderId="0" applyFont="0" applyFill="0" applyBorder="0" applyAlignment="0" applyProtection="0"/>
    <xf numFmtId="246" fontId="26" fillId="0" borderId="0" applyFont="0" applyFill="0" applyBorder="0" applyAlignment="0" applyProtection="0"/>
    <xf numFmtId="247" fontId="5" fillId="0" borderId="0" applyFont="0" applyFill="0" applyBorder="0" applyAlignment="0" applyProtection="0"/>
    <xf numFmtId="0" fontId="74" fillId="0" borderId="0" applyFont="0" applyFill="0" applyBorder="0" applyAlignment="0" applyProtection="0"/>
    <xf numFmtId="245" fontId="26" fillId="0" borderId="0" applyFont="0" applyFill="0" applyBorder="0" applyAlignment="0" applyProtection="0"/>
    <xf numFmtId="0" fontId="75" fillId="0" borderId="0">
      <alignment horizontal="center" wrapText="1"/>
      <protection locked="0"/>
    </xf>
    <xf numFmtId="0" fontId="76" fillId="0" borderId="0" applyNumberFormat="0" applyBorder="0" applyAlignment="0">
      <alignment horizontal="center"/>
    </xf>
    <xf numFmtId="227" fontId="77" fillId="0" borderId="0" applyFont="0" applyFill="0" applyBorder="0" applyAlignment="0" applyProtection="0"/>
    <xf numFmtId="0" fontId="74" fillId="0" borderId="0" applyFont="0" applyFill="0" applyBorder="0" applyAlignment="0" applyProtection="0"/>
    <xf numFmtId="227" fontId="77" fillId="0" borderId="0" applyFont="0" applyFill="0" applyBorder="0" applyAlignment="0" applyProtection="0"/>
    <xf numFmtId="202" fontId="77" fillId="0" borderId="0" applyFont="0" applyFill="0" applyBorder="0" applyAlignment="0" applyProtection="0"/>
    <xf numFmtId="0" fontId="74" fillId="0" borderId="0" applyFont="0" applyFill="0" applyBorder="0" applyAlignment="0" applyProtection="0"/>
    <xf numFmtId="202" fontId="77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8" fillId="12" borderId="0" applyNumberFormat="0" applyBorder="0" applyAlignment="0" applyProtection="0"/>
    <xf numFmtId="0" fontId="79" fillId="12" borderId="0" applyNumberFormat="0" applyBorder="0" applyAlignment="0" applyProtection="0"/>
    <xf numFmtId="0" fontId="80" fillId="0" borderId="0" applyNumberFormat="0" applyFill="0" applyBorder="0" applyAlignment="0" applyProtection="0"/>
    <xf numFmtId="0" fontId="74" fillId="0" borderId="0"/>
    <xf numFmtId="0" fontId="49" fillId="0" borderId="0"/>
    <xf numFmtId="0" fontId="11" fillId="0" borderId="0"/>
    <xf numFmtId="0" fontId="74" fillId="0" borderId="0"/>
    <xf numFmtId="0" fontId="81" fillId="0" borderId="0"/>
    <xf numFmtId="0" fontId="82" fillId="0" borderId="0"/>
    <xf numFmtId="0" fontId="83" fillId="0" borderId="0"/>
    <xf numFmtId="176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9" fontId="27" fillId="0" borderId="0" applyFill="0" applyBorder="0" applyAlignment="0"/>
    <xf numFmtId="250" fontId="84" fillId="0" borderId="0" applyFill="0" applyBorder="0" applyAlignment="0"/>
    <xf numFmtId="251" fontId="84" fillId="0" borderId="0" applyFill="0" applyBorder="0" applyAlignment="0"/>
    <xf numFmtId="252" fontId="84" fillId="0" borderId="0" applyFill="0" applyBorder="0" applyAlignment="0"/>
    <xf numFmtId="253" fontId="5" fillId="0" borderId="0" applyFill="0" applyBorder="0" applyAlignment="0"/>
    <xf numFmtId="254" fontId="84" fillId="0" borderId="0" applyFill="0" applyBorder="0" applyAlignment="0"/>
    <xf numFmtId="255" fontId="84" fillId="0" borderId="0" applyFill="0" applyBorder="0" applyAlignment="0"/>
    <xf numFmtId="250" fontId="84" fillId="0" borderId="0" applyFill="0" applyBorder="0" applyAlignment="0"/>
    <xf numFmtId="0" fontId="85" fillId="19" borderId="19" applyNumberFormat="0" applyAlignment="0" applyProtection="0"/>
    <xf numFmtId="0" fontId="86" fillId="19" borderId="19" applyNumberFormat="0" applyAlignment="0" applyProtection="0"/>
    <xf numFmtId="0" fontId="87" fillId="0" borderId="0"/>
    <xf numFmtId="256" fontId="41" fillId="0" borderId="0" applyFont="0" applyFill="0" applyBorder="0" applyAlignment="0" applyProtection="0"/>
    <xf numFmtId="198" fontId="93" fillId="0" borderId="0" applyFont="0" applyFill="0" applyBorder="0" applyAlignment="0" applyProtection="0"/>
    <xf numFmtId="257" fontId="95" fillId="0" borderId="0"/>
    <xf numFmtId="257" fontId="95" fillId="0" borderId="0"/>
    <xf numFmtId="257" fontId="95" fillId="0" borderId="0"/>
    <xf numFmtId="257" fontId="95" fillId="0" borderId="0"/>
    <xf numFmtId="257" fontId="95" fillId="0" borderId="0"/>
    <xf numFmtId="257" fontId="95" fillId="0" borderId="0"/>
    <xf numFmtId="257" fontId="95" fillId="0" borderId="0"/>
    <xf numFmtId="257" fontId="95" fillId="0" borderId="0"/>
    <xf numFmtId="41" fontId="7" fillId="0" borderId="0" applyFont="0" applyFill="0" applyBorder="0" applyAlignment="0" applyProtection="0"/>
    <xf numFmtId="258" fontId="30" fillId="0" borderId="0" applyFill="0" applyBorder="0" applyAlignment="0" applyProtection="0"/>
    <xf numFmtId="258" fontId="30" fillId="0" borderId="0" applyFill="0" applyBorder="0" applyAlignment="0" applyProtection="0"/>
    <xf numFmtId="165" fontId="90" fillId="0" borderId="0" applyFont="0" applyFill="0" applyBorder="0" applyAlignment="0" applyProtection="0"/>
    <xf numFmtId="254" fontId="84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259" fontId="7" fillId="0" borderId="0" applyFont="0" applyFill="0" applyBorder="0" applyAlignment="0" applyProtection="0"/>
    <xf numFmtId="260" fontId="30" fillId="0" borderId="0" applyFill="0" applyBorder="0" applyAlignment="0" applyProtection="0"/>
    <xf numFmtId="43" fontId="5" fillId="0" borderId="0" applyFont="0" applyFill="0" applyBorder="0" applyAlignment="0" applyProtection="0"/>
    <xf numFmtId="260" fontId="27" fillId="0" borderId="0" applyFill="0" applyBorder="0" applyAlignment="0" applyProtection="0"/>
    <xf numFmtId="0" fontId="27" fillId="0" borderId="0" applyFont="0" applyFill="0" applyBorder="0" applyAlignment="0" applyProtection="0"/>
    <xf numFmtId="261" fontId="30" fillId="0" borderId="0" applyFill="0" applyBorder="0" applyAlignment="0" applyProtection="0"/>
    <xf numFmtId="178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6" fillId="0" borderId="0" applyFont="0" applyFill="0" applyBorder="0" applyAlignment="0" applyProtection="0"/>
    <xf numFmtId="262" fontId="11" fillId="0" borderId="0"/>
    <xf numFmtId="3" fontId="5" fillId="0" borderId="0" applyFont="0" applyFill="0" applyBorder="0" applyAlignment="0" applyProtection="0"/>
    <xf numFmtId="0" fontId="97" fillId="0" borderId="0"/>
    <xf numFmtId="0" fontId="84" fillId="0" borderId="0"/>
    <xf numFmtId="3" fontId="30" fillId="0" borderId="0" applyFill="0" applyBorder="0" applyAlignment="0" applyProtection="0"/>
    <xf numFmtId="0" fontId="97" fillId="0" borderId="0"/>
    <xf numFmtId="0" fontId="84" fillId="0" borderId="0"/>
    <xf numFmtId="0" fontId="98" fillId="0" borderId="0">
      <alignment horizontal="center"/>
    </xf>
    <xf numFmtId="0" fontId="99" fillId="0" borderId="0" applyNumberFormat="0" applyAlignment="0">
      <alignment horizontal="left"/>
    </xf>
    <xf numFmtId="0" fontId="100" fillId="0" borderId="0" applyNumberFormat="0" applyAlignment="0"/>
    <xf numFmtId="263" fontId="49" fillId="0" borderId="0" applyFont="0" applyFill="0" applyBorder="0" applyAlignment="0" applyProtection="0"/>
    <xf numFmtId="250" fontId="84" fillId="0" borderId="0" applyFont="0" applyFill="0" applyBorder="0" applyAlignment="0" applyProtection="0"/>
    <xf numFmtId="264" fontId="93" fillId="0" borderId="0" applyFont="0" applyFill="0" applyBorder="0" applyAlignment="0" applyProtection="0"/>
    <xf numFmtId="265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264" fontId="93" fillId="0" borderId="0" applyFont="0" applyFill="0" applyBorder="0" applyAlignment="0" applyProtection="0"/>
    <xf numFmtId="267" fontId="5" fillId="0" borderId="0"/>
    <xf numFmtId="0" fontId="88" fillId="31" borderId="20" applyNumberFormat="0" applyAlignment="0" applyProtection="0"/>
    <xf numFmtId="0" fontId="89" fillId="31" borderId="20" applyNumberFormat="0" applyAlignment="0" applyProtection="0"/>
    <xf numFmtId="168" fontId="90" fillId="0" borderId="0" applyFont="0" applyFill="0" applyBorder="0" applyAlignment="0" applyProtection="0"/>
    <xf numFmtId="4" fontId="91" fillId="0" borderId="0" applyAlignment="0"/>
    <xf numFmtId="1" fontId="92" fillId="0" borderId="8" applyBorder="0"/>
    <xf numFmtId="268" fontId="27" fillId="0" borderId="21"/>
    <xf numFmtId="0" fontId="5" fillId="0" borderId="0" applyFont="0" applyFill="0" applyBorder="0" applyAlignment="0" applyProtection="0"/>
    <xf numFmtId="14" fontId="44" fillId="0" borderId="0" applyFill="0" applyBorder="0" applyAlignment="0"/>
    <xf numFmtId="0" fontId="5" fillId="0" borderId="0" applyFont="0" applyFill="0" applyBorder="0" applyAlignment="0" applyProtection="0"/>
    <xf numFmtId="3" fontId="103" fillId="0" borderId="5">
      <alignment horizontal="left" vertical="top" wrapText="1"/>
    </xf>
    <xf numFmtId="269" fontId="30" fillId="0" borderId="0" applyFill="0" applyBorder="0" applyProtection="0">
      <alignment vertical="center"/>
    </xf>
    <xf numFmtId="270" fontId="27" fillId="0" borderId="0" applyFont="0" applyFill="0" applyBorder="0" applyProtection="0">
      <alignment vertical="center"/>
    </xf>
    <xf numFmtId="270" fontId="27" fillId="0" borderId="0" applyFont="0" applyFill="0" applyBorder="0" applyProtection="0">
      <alignment vertical="center"/>
    </xf>
    <xf numFmtId="270" fontId="27" fillId="0" borderId="0" applyFont="0" applyFill="0" applyBorder="0" applyProtection="0">
      <alignment vertical="center"/>
    </xf>
    <xf numFmtId="271" fontId="5" fillId="0" borderId="22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72" fontId="27" fillId="0" borderId="0"/>
    <xf numFmtId="273" fontId="31" fillId="0" borderId="4"/>
    <xf numFmtId="0" fontId="107" fillId="0" borderId="0">
      <protection locked="0"/>
    </xf>
    <xf numFmtId="274" fontId="5" fillId="0" borderId="0"/>
    <xf numFmtId="275" fontId="31" fillId="0" borderId="0"/>
    <xf numFmtId="0" fontId="93" fillId="0" borderId="0">
      <alignment vertical="top" wrapText="1"/>
    </xf>
    <xf numFmtId="178" fontId="108" fillId="0" borderId="0" applyFont="0" applyFill="0" applyBorder="0" applyAlignment="0" applyProtection="0"/>
    <xf numFmtId="179" fontId="108" fillId="0" borderId="0" applyFont="0" applyFill="0" applyBorder="0" applyAlignment="0" applyProtection="0"/>
    <xf numFmtId="178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276" fontId="5" fillId="0" borderId="0" applyFont="0" applyFill="0" applyBorder="0" applyAlignment="0" applyProtection="0"/>
    <xf numFmtId="276" fontId="5" fillId="0" borderId="0" applyFont="0" applyFill="0" applyBorder="0" applyAlignment="0" applyProtection="0"/>
    <xf numFmtId="276" fontId="5" fillId="0" borderId="0" applyFont="0" applyFill="0" applyBorder="0" applyAlignment="0" applyProtection="0"/>
    <xf numFmtId="276" fontId="5" fillId="0" borderId="0" applyFont="0" applyFill="0" applyBorder="0" applyAlignment="0" applyProtection="0"/>
    <xf numFmtId="178" fontId="108" fillId="0" borderId="0" applyFont="0" applyFill="0" applyBorder="0" applyAlignment="0" applyProtection="0"/>
    <xf numFmtId="178" fontId="108" fillId="0" borderId="0" applyFont="0" applyFill="0" applyBorder="0" applyAlignment="0" applyProtection="0"/>
    <xf numFmtId="276" fontId="5" fillId="0" borderId="0" applyFont="0" applyFill="0" applyBorder="0" applyAlignment="0" applyProtection="0"/>
    <xf numFmtId="276" fontId="5" fillId="0" borderId="0" applyFont="0" applyFill="0" applyBorder="0" applyAlignment="0" applyProtection="0"/>
    <xf numFmtId="277" fontId="27" fillId="0" borderId="0" applyFont="0" applyFill="0" applyBorder="0" applyAlignment="0" applyProtection="0"/>
    <xf numFmtId="277" fontId="27" fillId="0" borderId="0" applyFont="0" applyFill="0" applyBorder="0" applyAlignment="0" applyProtection="0"/>
    <xf numFmtId="278" fontId="27" fillId="0" borderId="0" applyFont="0" applyFill="0" applyBorder="0" applyAlignment="0" applyProtection="0"/>
    <xf numFmtId="278" fontId="27" fillId="0" borderId="0" applyFont="0" applyFill="0" applyBorder="0" applyAlignment="0" applyProtection="0"/>
    <xf numFmtId="165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178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178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179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279" fontId="5" fillId="0" borderId="0" applyFont="0" applyFill="0" applyBorder="0" applyAlignment="0" applyProtection="0"/>
    <xf numFmtId="279" fontId="5" fillId="0" borderId="0" applyFont="0" applyFill="0" applyBorder="0" applyAlignment="0" applyProtection="0"/>
    <xf numFmtId="279" fontId="5" fillId="0" borderId="0" applyFont="0" applyFill="0" applyBorder="0" applyAlignment="0" applyProtection="0"/>
    <xf numFmtId="279" fontId="5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8" fillId="0" borderId="0" applyFont="0" applyFill="0" applyBorder="0" applyAlignment="0" applyProtection="0"/>
    <xf numFmtId="279" fontId="5" fillId="0" borderId="0" applyFont="0" applyFill="0" applyBorder="0" applyAlignment="0" applyProtection="0"/>
    <xf numFmtId="279" fontId="5" fillId="0" borderId="0" applyFont="0" applyFill="0" applyBorder="0" applyAlignment="0" applyProtection="0"/>
    <xf numFmtId="280" fontId="27" fillId="0" borderId="0" applyFont="0" applyFill="0" applyBorder="0" applyAlignment="0" applyProtection="0"/>
    <xf numFmtId="280" fontId="27" fillId="0" borderId="0" applyFont="0" applyFill="0" applyBorder="0" applyAlignment="0" applyProtection="0"/>
    <xf numFmtId="281" fontId="27" fillId="0" borderId="0" applyFont="0" applyFill="0" applyBorder="0" applyAlignment="0" applyProtection="0"/>
    <xf numFmtId="281" fontId="27" fillId="0" borderId="0" applyFont="0" applyFill="0" applyBorder="0" applyAlignment="0" applyProtection="0"/>
    <xf numFmtId="166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179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179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166" fontId="108" fillId="0" borderId="0" applyFont="0" applyFill="0" applyBorder="0" applyAlignment="0" applyProtection="0"/>
    <xf numFmtId="0" fontId="101" fillId="19" borderId="23" applyNumberFormat="0" applyAlignment="0" applyProtection="0"/>
    <xf numFmtId="0" fontId="102" fillId="11" borderId="19" applyNumberFormat="0" applyAlignment="0" applyProtection="0"/>
    <xf numFmtId="0" fontId="104" fillId="0" borderId="24" applyNumberFormat="0" applyFill="0" applyAlignment="0" applyProtection="0"/>
    <xf numFmtId="0" fontId="105" fillId="0" borderId="25" applyNumberFormat="0" applyFill="0" applyAlignment="0" applyProtection="0"/>
    <xf numFmtId="0" fontId="106" fillId="0" borderId="26" applyNumberFormat="0" applyFill="0" applyAlignment="0" applyProtection="0"/>
    <xf numFmtId="0" fontId="106" fillId="0" borderId="0" applyNumberFormat="0" applyFill="0" applyBorder="0" applyAlignment="0" applyProtection="0"/>
    <xf numFmtId="3" fontId="27" fillId="0" borderId="0" applyFont="0" applyBorder="0" applyAlignment="0"/>
    <xf numFmtId="0" fontId="41" fillId="0" borderId="15">
      <alignment horizontal="left"/>
    </xf>
    <xf numFmtId="0" fontId="109" fillId="0" borderId="0">
      <protection locked="0"/>
    </xf>
    <xf numFmtId="0" fontId="109" fillId="0" borderId="0">
      <protection locked="0"/>
    </xf>
    <xf numFmtId="254" fontId="84" fillId="0" borderId="0" applyFill="0" applyBorder="0" applyAlignment="0"/>
    <xf numFmtId="250" fontId="84" fillId="0" borderId="0" applyFill="0" applyBorder="0" applyAlignment="0"/>
    <xf numFmtId="254" fontId="84" fillId="0" borderId="0" applyFill="0" applyBorder="0" applyAlignment="0"/>
    <xf numFmtId="255" fontId="84" fillId="0" borderId="0" applyFill="0" applyBorder="0" applyAlignment="0"/>
    <xf numFmtId="250" fontId="84" fillId="0" borderId="0" applyFill="0" applyBorder="0" applyAlignment="0"/>
    <xf numFmtId="0" fontId="110" fillId="0" borderId="0" applyNumberFormat="0" applyAlignment="0">
      <alignment horizontal="left"/>
    </xf>
    <xf numFmtId="282" fontId="111" fillId="0" borderId="0">
      <protection locked="0"/>
    </xf>
    <xf numFmtId="282" fontId="111" fillId="0" borderId="0">
      <protection locked="0"/>
    </xf>
    <xf numFmtId="283" fontId="5" fillId="0" borderId="0" applyFont="0" applyFill="0" applyBorder="0" applyAlignment="0" applyProtection="0"/>
    <xf numFmtId="0" fontId="7" fillId="0" borderId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3" fontId="27" fillId="0" borderId="0" applyFont="0" applyBorder="0" applyAlignment="0"/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4" fontId="107" fillId="0" borderId="0">
      <protection locked="0"/>
    </xf>
    <xf numFmtId="0" fontId="107" fillId="0" borderId="0">
      <protection locked="0"/>
    </xf>
    <xf numFmtId="284" fontId="27" fillId="0" borderId="0">
      <protection locked="0"/>
    </xf>
    <xf numFmtId="2" fontId="5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Protection="0">
      <alignment vertical="center"/>
    </xf>
    <xf numFmtId="0" fontId="116" fillId="0" borderId="0" applyNumberFormat="0" applyFill="0" applyBorder="0" applyAlignment="0" applyProtection="0"/>
    <xf numFmtId="0" fontId="117" fillId="0" borderId="0" applyNumberFormat="0" applyFill="0" applyBorder="0" applyProtection="0">
      <alignment vertical="center"/>
    </xf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285" fontId="29" fillId="0" borderId="27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32" borderId="28" applyNumberFormat="0" applyAlignment="0">
      <protection locked="0"/>
    </xf>
    <xf numFmtId="0" fontId="5" fillId="15" borderId="29" applyNumberFormat="0" applyFont="0" applyAlignment="0" applyProtection="0"/>
    <xf numFmtId="0" fontId="123" fillId="14" borderId="0" applyNumberFormat="0" applyBorder="0" applyAlignment="0" applyProtection="0"/>
    <xf numFmtId="0" fontId="124" fillId="14" borderId="0" applyNumberFormat="0" applyBorder="0" applyAlignment="0" applyProtection="0"/>
    <xf numFmtId="38" fontId="73" fillId="6" borderId="0" applyNumberFormat="0" applyBorder="0" applyAlignment="0" applyProtection="0"/>
    <xf numFmtId="286" fontId="21" fillId="6" borderId="0" applyBorder="0" applyProtection="0"/>
    <xf numFmtId="0" fontId="122" fillId="0" borderId="0">
      <alignment vertical="top" wrapText="1"/>
    </xf>
    <xf numFmtId="0" fontId="125" fillId="0" borderId="30" applyNumberFormat="0" applyFill="0" applyBorder="0" applyAlignment="0" applyProtection="0">
      <alignment horizontal="center" vertical="center"/>
    </xf>
    <xf numFmtId="0" fontId="126" fillId="0" borderId="0" applyNumberFormat="0" applyFont="0" applyBorder="0" applyAlignment="0">
      <alignment horizontal="left" vertical="center"/>
    </xf>
    <xf numFmtId="287" fontId="49" fillId="0" borderId="0" applyFont="0" applyFill="0" applyBorder="0" applyAlignment="0" applyProtection="0"/>
    <xf numFmtId="0" fontId="127" fillId="33" borderId="0"/>
    <xf numFmtId="0" fontId="128" fillId="0" borderId="0">
      <alignment horizontal="left"/>
    </xf>
    <xf numFmtId="0" fontId="129" fillId="0" borderId="31" applyNumberFormat="0" applyAlignment="0" applyProtection="0">
      <alignment horizontal="left" vertical="center"/>
    </xf>
    <xf numFmtId="0" fontId="129" fillId="0" borderId="32">
      <alignment horizontal="left" vertical="center"/>
    </xf>
    <xf numFmtId="0" fontId="130" fillId="0" borderId="33" applyNumberFormat="0" applyFill="0" applyAlignment="0" applyProtection="0"/>
    <xf numFmtId="0" fontId="131" fillId="0" borderId="0" applyNumberFormat="0" applyFill="0" applyBorder="0" applyAlignment="0" applyProtection="0"/>
    <xf numFmtId="0" fontId="132" fillId="0" borderId="34" applyNumberFormat="0" applyFill="0" applyAlignment="0" applyProtection="0"/>
    <xf numFmtId="0" fontId="129" fillId="0" borderId="0" applyNumberFormat="0" applyFill="0" applyBorder="0" applyAlignment="0" applyProtection="0"/>
    <xf numFmtId="0" fontId="133" fillId="0" borderId="35" applyNumberFormat="0" applyFill="0" applyAlignment="0" applyProtection="0"/>
    <xf numFmtId="0" fontId="134" fillId="0" borderId="26" applyNumberFormat="0" applyFill="0" applyAlignment="0" applyProtection="0"/>
    <xf numFmtId="0" fontId="133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1" fillId="0" borderId="0" applyProtection="0"/>
    <xf numFmtId="0" fontId="129" fillId="0" borderId="0" applyProtection="0"/>
    <xf numFmtId="0" fontId="135" fillId="0" borderId="36">
      <alignment horizontal="center"/>
    </xf>
    <xf numFmtId="0" fontId="135" fillId="0" borderId="0">
      <alignment horizontal="center"/>
    </xf>
    <xf numFmtId="288" fontId="136" fillId="34" borderId="4" applyNumberFormat="0" applyAlignment="0">
      <alignment horizontal="left" vertical="top"/>
    </xf>
    <xf numFmtId="0" fontId="137" fillId="0" borderId="0"/>
    <xf numFmtId="49" fontId="138" fillId="0" borderId="4">
      <alignment vertical="center"/>
    </xf>
    <xf numFmtId="0" fontId="11" fillId="0" borderId="0"/>
    <xf numFmtId="178" fontId="27" fillId="0" borderId="0" applyFont="0" applyFill="0" applyBorder="0" applyAlignment="0" applyProtection="0"/>
    <xf numFmtId="38" fontId="42" fillId="0" borderId="0" applyFont="0" applyFill="0" applyBorder="0" applyAlignment="0" applyProtection="0"/>
    <xf numFmtId="228" fontId="41" fillId="0" borderId="0" applyFont="0" applyFill="0" applyBorder="0" applyAlignment="0" applyProtection="0"/>
    <xf numFmtId="289" fontId="139" fillId="0" borderId="0" applyFont="0" applyFill="0" applyBorder="0" applyAlignment="0" applyProtection="0"/>
    <xf numFmtId="0" fontId="102" fillId="11" borderId="19" applyNumberFormat="0" applyAlignment="0" applyProtection="0"/>
    <xf numFmtId="10" fontId="73" fillId="35" borderId="4" applyNumberFormat="0" applyBorder="0" applyAlignment="0" applyProtection="0"/>
    <xf numFmtId="0" fontId="140" fillId="11" borderId="19" applyNumberFormat="0" applyAlignment="0" applyProtection="0"/>
    <xf numFmtId="290" fontId="41" fillId="36" borderId="0"/>
    <xf numFmtId="2" fontId="48" fillId="0" borderId="9" applyBorder="0"/>
    <xf numFmtId="0" fontId="141" fillId="0" borderId="37" applyNumberFormat="0" applyFont="0" applyAlignment="0">
      <alignment horizontal="center" vertical="center"/>
    </xf>
    <xf numFmtId="0" fontId="142" fillId="0" borderId="0" applyNumberFormat="0" applyFill="0" applyBorder="0" applyAlignment="0" applyProtection="0">
      <alignment vertical="top"/>
      <protection locked="0"/>
    </xf>
    <xf numFmtId="0" fontId="143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>
      <alignment vertical="top"/>
      <protection locked="0"/>
    </xf>
    <xf numFmtId="0" fontId="144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3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>
      <alignment vertical="top"/>
      <protection locked="0"/>
    </xf>
    <xf numFmtId="0" fontId="144" fillId="0" borderId="0" applyNumberFormat="0" applyFill="0" applyBorder="0" applyAlignment="0" applyProtection="0">
      <alignment vertical="top"/>
      <protection locked="0"/>
    </xf>
    <xf numFmtId="0" fontId="144" fillId="0" borderId="0" applyNumberFormat="0" applyFill="0" applyBorder="0" applyAlignment="0" applyProtection="0">
      <alignment vertical="top"/>
      <protection locked="0"/>
    </xf>
    <xf numFmtId="0" fontId="88" fillId="31" borderId="20" applyNumberFormat="0" applyAlignment="0" applyProtection="0"/>
    <xf numFmtId="0" fontId="148" fillId="0" borderId="38">
      <alignment horizontal="center" vertical="center" wrapText="1"/>
    </xf>
    <xf numFmtId="178" fontId="27" fillId="0" borderId="0" applyFont="0" applyFill="0" applyBorder="0" applyAlignment="0" applyProtection="0"/>
    <xf numFmtId="0" fontId="27" fillId="0" borderId="0"/>
    <xf numFmtId="2" fontId="147" fillId="0" borderId="1" applyBorder="0"/>
    <xf numFmtId="0" fontId="75" fillId="0" borderId="39">
      <alignment horizontal="centerContinuous"/>
    </xf>
    <xf numFmtId="0" fontId="93" fillId="37" borderId="0" applyNumberFormat="0" applyFont="0" applyBorder="0" applyAlignment="0"/>
    <xf numFmtId="0" fontId="42" fillId="0" borderId="0"/>
    <xf numFmtId="0" fontId="11" fillId="0" borderId="0" applyNumberFormat="0" applyFont="0" applyFill="0" applyBorder="0" applyProtection="0">
      <alignment horizontal="left" vertical="center"/>
    </xf>
    <xf numFmtId="0" fontId="42" fillId="0" borderId="0"/>
    <xf numFmtId="254" fontId="84" fillId="0" borderId="0" applyFill="0" applyBorder="0" applyAlignment="0"/>
    <xf numFmtId="250" fontId="84" fillId="0" borderId="0" applyFill="0" applyBorder="0" applyAlignment="0"/>
    <xf numFmtId="254" fontId="84" fillId="0" borderId="0" applyFill="0" applyBorder="0" applyAlignment="0"/>
    <xf numFmtId="255" fontId="84" fillId="0" borderId="0" applyFill="0" applyBorder="0" applyAlignment="0"/>
    <xf numFmtId="250" fontId="84" fillId="0" borderId="0" applyFill="0" applyBorder="0" applyAlignment="0"/>
    <xf numFmtId="0" fontId="149" fillId="0" borderId="40" applyNumberFormat="0" applyFill="0" applyAlignment="0" applyProtection="0"/>
    <xf numFmtId="0" fontId="150" fillId="0" borderId="40" applyNumberFormat="0" applyFill="0" applyAlignment="0" applyProtection="0"/>
    <xf numFmtId="290" fontId="41" fillId="38" borderId="0"/>
    <xf numFmtId="268" fontId="151" fillId="0" borderId="41" applyNumberFormat="0" applyFont="0" applyFill="0" applyBorder="0">
      <alignment horizontal="center"/>
    </xf>
    <xf numFmtId="38" fontId="42" fillId="0" borderId="0" applyFont="0" applyFill="0" applyBorder="0" applyAlignment="0" applyProtection="0"/>
    <xf numFmtId="4" fontId="84" fillId="0" borderId="0" applyFont="0" applyFill="0" applyBorder="0" applyAlignment="0" applyProtection="0"/>
    <xf numFmtId="223" fontId="11" fillId="0" borderId="0" applyFont="0" applyFill="0" applyBorder="0" applyAlignment="0" applyProtection="0"/>
    <xf numFmtId="40" fontId="42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52" fillId="0" borderId="36"/>
    <xf numFmtId="291" fontId="153" fillId="0" borderId="41"/>
    <xf numFmtId="167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292" fontId="42" fillId="0" borderId="0" applyFont="0" applyFill="0" applyBorder="0" applyAlignment="0" applyProtection="0"/>
    <xf numFmtId="293" fontId="42" fillId="0" borderId="0" applyFont="0" applyFill="0" applyBorder="0" applyAlignment="0" applyProtection="0"/>
    <xf numFmtId="179" fontId="111" fillId="0" borderId="0">
      <protection locked="0"/>
    </xf>
    <xf numFmtId="294" fontId="5" fillId="0" borderId="0" applyFont="0" applyFill="0" applyBorder="0" applyAlignment="0" applyProtection="0"/>
    <xf numFmtId="295" fontId="5" fillId="0" borderId="0" applyFont="0" applyFill="0" applyBorder="0" applyAlignment="0" applyProtection="0"/>
    <xf numFmtId="179" fontId="154" fillId="0" borderId="0">
      <protection locked="0"/>
    </xf>
    <xf numFmtId="0" fontId="155" fillId="0" borderId="0" applyNumberFormat="0" applyFont="0" applyFill="0" applyAlignment="0"/>
    <xf numFmtId="0" fontId="155" fillId="0" borderId="0" applyNumberFormat="0" applyFont="0" applyFill="0" applyAlignment="0"/>
    <xf numFmtId="0" fontId="30" fillId="0" borderId="0" applyNumberFormat="0" applyFill="0" applyAlignment="0"/>
    <xf numFmtId="0" fontId="30" fillId="0" borderId="0" applyNumberFormat="0" applyFill="0" applyAlignment="0"/>
    <xf numFmtId="0" fontId="155" fillId="0" borderId="0" applyNumberFormat="0" applyFont="0" applyFill="0" applyAlignment="0"/>
    <xf numFmtId="0" fontId="156" fillId="21" borderId="0" applyNumberFormat="0" applyBorder="0" applyAlignment="0" applyProtection="0"/>
    <xf numFmtId="0" fontId="157" fillId="21" borderId="0" applyNumberFormat="0" applyBorder="0" applyAlignment="0" applyProtection="0"/>
    <xf numFmtId="0" fontId="49" fillId="0" borderId="4"/>
    <xf numFmtId="0" fontId="11" fillId="0" borderId="0"/>
    <xf numFmtId="0" fontId="49" fillId="0" borderId="4"/>
    <xf numFmtId="37" fontId="158" fillId="0" borderId="0"/>
    <xf numFmtId="0" fontId="159" fillId="0" borderId="4" applyNumberFormat="0" applyFont="0" applyFill="0" applyBorder="0" applyAlignment="0">
      <alignment horizontal="center"/>
    </xf>
    <xf numFmtId="0" fontId="160" fillId="0" borderId="0"/>
    <xf numFmtId="296" fontId="29" fillId="0" borderId="0"/>
    <xf numFmtId="297" fontId="27" fillId="0" borderId="0"/>
    <xf numFmtId="0" fontId="5" fillId="0" borderId="0"/>
    <xf numFmtId="297" fontId="27" fillId="0" borderId="0"/>
    <xf numFmtId="297" fontId="27" fillId="0" borderId="0"/>
    <xf numFmtId="297" fontId="27" fillId="0" borderId="0"/>
    <xf numFmtId="298" fontId="47" fillId="0" borderId="0"/>
    <xf numFmtId="298" fontId="47" fillId="0" borderId="0"/>
    <xf numFmtId="298" fontId="47" fillId="0" borderId="0"/>
    <xf numFmtId="296" fontId="161" fillId="0" borderId="0"/>
    <xf numFmtId="0" fontId="162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3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90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6" fillId="0" borderId="0"/>
    <xf numFmtId="0" fontId="163" fillId="0" borderId="0"/>
    <xf numFmtId="0" fontId="5" fillId="0" borderId="0"/>
    <xf numFmtId="0" fontId="164" fillId="0" borderId="0"/>
    <xf numFmtId="0" fontId="7" fillId="0" borderId="0"/>
    <xf numFmtId="0" fontId="7" fillId="0" borderId="0"/>
    <xf numFmtId="0" fontId="6" fillId="0" borderId="0"/>
    <xf numFmtId="0" fontId="165" fillId="0" borderId="0"/>
    <xf numFmtId="0" fontId="6" fillId="0" borderId="0"/>
    <xf numFmtId="0" fontId="7" fillId="0" borderId="0"/>
    <xf numFmtId="0" fontId="30" fillId="0" borderId="0"/>
    <xf numFmtId="0" fontId="166" fillId="0" borderId="0"/>
    <xf numFmtId="0" fontId="167" fillId="0" borderId="0"/>
    <xf numFmtId="0" fontId="6" fillId="0" borderId="0"/>
    <xf numFmtId="0" fontId="167" fillId="0" borderId="0"/>
    <xf numFmtId="0" fontId="6" fillId="0" borderId="0"/>
    <xf numFmtId="0" fontId="7" fillId="0" borderId="0"/>
    <xf numFmtId="0" fontId="7" fillId="0" borderId="0"/>
    <xf numFmtId="0" fontId="27" fillId="0" borderId="0"/>
    <xf numFmtId="0" fontId="54" fillId="0" borderId="0" applyFont="0"/>
    <xf numFmtId="0" fontId="168" fillId="0" borderId="0">
      <alignment horizontal="left" vertical="top"/>
    </xf>
    <xf numFmtId="0" fontId="84" fillId="37" borderId="0"/>
    <xf numFmtId="0" fontId="108" fillId="0" borderId="0"/>
    <xf numFmtId="0" fontId="7" fillId="15" borderId="29" applyNumberFormat="0" applyFont="0" applyAlignment="0" applyProtection="0"/>
    <xf numFmtId="0" fontId="5" fillId="15" borderId="29" applyNumberFormat="0" applyFont="0" applyAlignment="0" applyProtection="0"/>
    <xf numFmtId="299" fontId="169" fillId="0" borderId="0" applyFont="0" applyFill="0" applyBorder="0" applyProtection="0">
      <alignment vertical="top" wrapText="1"/>
    </xf>
    <xf numFmtId="0" fontId="31" fillId="0" borderId="15" applyNumberFormat="0" applyAlignment="0">
      <alignment horizontal="center"/>
    </xf>
    <xf numFmtId="0" fontId="69" fillId="28" borderId="0" applyNumberFormat="0" applyBorder="0" applyAlignment="0" applyProtection="0"/>
    <xf numFmtId="0" fontId="69" fillId="30" borderId="0" applyNumberFormat="0" applyBorder="0" applyAlignment="0" applyProtection="0"/>
    <xf numFmtId="0" fontId="69" fillId="26" borderId="0" applyNumberFormat="0" applyBorder="0" applyAlignment="0" applyProtection="0"/>
    <xf numFmtId="0" fontId="69" fillId="24" borderId="0" applyNumberFormat="0" applyBorder="0" applyAlignment="0" applyProtection="0"/>
    <xf numFmtId="0" fontId="69" fillId="25" borderId="0" applyNumberFormat="0" applyBorder="0" applyAlignment="0" applyProtection="0"/>
    <xf numFmtId="0" fontId="69" fillId="29" borderId="0" applyNumberFormat="0" applyBorder="0" applyAlignment="0" applyProtection="0"/>
    <xf numFmtId="0" fontId="31" fillId="0" borderId="0"/>
    <xf numFmtId="179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Fill="0" applyBorder="0" applyAlignment="0" applyProtection="0"/>
    <xf numFmtId="0" fontId="11" fillId="0" borderId="0"/>
    <xf numFmtId="0" fontId="101" fillId="19" borderId="23" applyNumberFormat="0" applyAlignment="0" applyProtection="0"/>
    <xf numFmtId="0" fontId="171" fillId="19" borderId="23" applyNumberFormat="0" applyAlignment="0" applyProtection="0"/>
    <xf numFmtId="0" fontId="149" fillId="0" borderId="40" applyNumberFormat="0" applyFill="0" applyAlignment="0" applyProtection="0"/>
    <xf numFmtId="168" fontId="172" fillId="0" borderId="15" applyFont="0" applyBorder="0" applyAlignment="0"/>
    <xf numFmtId="0" fontId="15" fillId="37" borderId="0"/>
    <xf numFmtId="165" fontId="5" fillId="0" borderId="0" applyFont="0" applyFill="0" applyBorder="0" applyAlignment="0" applyProtection="0"/>
    <xf numFmtId="14" fontId="75" fillId="0" borderId="0">
      <alignment horizontal="center" wrapText="1"/>
      <protection locked="0"/>
    </xf>
    <xf numFmtId="253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30" fillId="0" borderId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2" fillId="0" borderId="42" applyNumberFormat="0" applyBorder="0"/>
    <xf numFmtId="168" fontId="111" fillId="0" borderId="0">
      <protection locked="0"/>
    </xf>
    <xf numFmtId="254" fontId="84" fillId="0" borderId="0" applyFill="0" applyBorder="0" applyAlignment="0"/>
    <xf numFmtId="250" fontId="84" fillId="0" borderId="0" applyFill="0" applyBorder="0" applyAlignment="0"/>
    <xf numFmtId="254" fontId="84" fillId="0" borderId="0" applyFill="0" applyBorder="0" applyAlignment="0"/>
    <xf numFmtId="255" fontId="84" fillId="0" borderId="0" applyFill="0" applyBorder="0" applyAlignment="0"/>
    <xf numFmtId="250" fontId="84" fillId="0" borderId="0" applyFill="0" applyBorder="0" applyAlignment="0"/>
    <xf numFmtId="0" fontId="173" fillId="0" borderId="0"/>
    <xf numFmtId="0" fontId="42" fillId="0" borderId="0" applyNumberFormat="0" applyFont="0" applyFill="0" applyBorder="0" applyAlignment="0" applyProtection="0">
      <alignment horizontal="left"/>
    </xf>
    <xf numFmtId="0" fontId="94" fillId="0" borderId="36">
      <alignment horizontal="center"/>
    </xf>
    <xf numFmtId="0" fontId="5" fillId="0" borderId="0"/>
    <xf numFmtId="0" fontId="174" fillId="39" borderId="0" applyNumberFormat="0" applyFont="0" applyBorder="0" applyAlignment="0">
      <alignment horizontal="center"/>
    </xf>
    <xf numFmtId="14" fontId="175" fillId="0" borderId="0" applyNumberFormat="0" applyFill="0" applyBorder="0" applyAlignment="0" applyProtection="0">
      <alignment horizontal="left"/>
    </xf>
    <xf numFmtId="0" fontId="144" fillId="0" borderId="0" applyNumberFormat="0" applyFill="0" applyBorder="0" applyAlignment="0" applyProtection="0">
      <alignment vertical="top"/>
      <protection locked="0"/>
    </xf>
    <xf numFmtId="0" fontId="31" fillId="0" borderId="0"/>
    <xf numFmtId="228" fontId="4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83" fontId="41" fillId="0" borderId="0" applyFont="0" applyFill="0" applyBorder="0" applyAlignment="0" applyProtection="0"/>
    <xf numFmtId="4" fontId="176" fillId="40" borderId="43" applyNumberFormat="0" applyProtection="0">
      <alignment vertical="center"/>
    </xf>
    <xf numFmtId="4" fontId="177" fillId="40" borderId="43" applyNumberFormat="0" applyProtection="0">
      <alignment vertical="center"/>
    </xf>
    <xf numFmtId="4" fontId="178" fillId="40" borderId="43" applyNumberFormat="0" applyProtection="0">
      <alignment horizontal="left" vertical="center" indent="1"/>
    </xf>
    <xf numFmtId="4" fontId="178" fillId="41" borderId="0" applyNumberFormat="0" applyProtection="0">
      <alignment horizontal="left" vertical="center" indent="1"/>
    </xf>
    <xf numFmtId="4" fontId="178" fillId="42" borderId="43" applyNumberFormat="0" applyProtection="0">
      <alignment horizontal="right" vertical="center"/>
    </xf>
    <xf numFmtId="4" fontId="178" fillId="43" borderId="43" applyNumberFormat="0" applyProtection="0">
      <alignment horizontal="right" vertical="center"/>
    </xf>
    <xf numFmtId="4" fontId="178" fillId="44" borderId="43" applyNumberFormat="0" applyProtection="0">
      <alignment horizontal="right" vertical="center"/>
    </xf>
    <xf numFmtId="4" fontId="178" fillId="4" borderId="43" applyNumberFormat="0" applyProtection="0">
      <alignment horizontal="right" vertical="center"/>
    </xf>
    <xf numFmtId="4" fontId="178" fillId="45" borderId="43" applyNumberFormat="0" applyProtection="0">
      <alignment horizontal="right" vertical="center"/>
    </xf>
    <xf numFmtId="4" fontId="178" fillId="46" borderId="43" applyNumberFormat="0" applyProtection="0">
      <alignment horizontal="right" vertical="center"/>
    </xf>
    <xf numFmtId="4" fontId="178" fillId="47" borderId="43" applyNumberFormat="0" applyProtection="0">
      <alignment horizontal="right" vertical="center"/>
    </xf>
    <xf numFmtId="4" fontId="178" fillId="48" borderId="43" applyNumberFormat="0" applyProtection="0">
      <alignment horizontal="right" vertical="center"/>
    </xf>
    <xf numFmtId="4" fontId="178" fillId="49" borderId="43" applyNumberFormat="0" applyProtection="0">
      <alignment horizontal="right" vertical="center"/>
    </xf>
    <xf numFmtId="4" fontId="176" fillId="50" borderId="44" applyNumberFormat="0" applyProtection="0">
      <alignment horizontal="left" vertical="center" indent="1"/>
    </xf>
    <xf numFmtId="4" fontId="176" fillId="51" borderId="0" applyNumberFormat="0" applyProtection="0">
      <alignment horizontal="left" vertical="center" indent="1"/>
    </xf>
    <xf numFmtId="4" fontId="176" fillId="41" borderId="0" applyNumberFormat="0" applyProtection="0">
      <alignment horizontal="left" vertical="center" indent="1"/>
    </xf>
    <xf numFmtId="4" fontId="178" fillId="51" borderId="43" applyNumberFormat="0" applyProtection="0">
      <alignment horizontal="right" vertical="center"/>
    </xf>
    <xf numFmtId="4" fontId="44" fillId="51" borderId="0" applyNumberFormat="0" applyProtection="0">
      <alignment horizontal="left" vertical="center" indent="1"/>
    </xf>
    <xf numFmtId="4" fontId="44" fillId="41" borderId="0" applyNumberFormat="0" applyProtection="0">
      <alignment horizontal="left" vertical="center" indent="1"/>
    </xf>
    <xf numFmtId="4" fontId="178" fillId="52" borderId="43" applyNumberFormat="0" applyProtection="0">
      <alignment vertical="center"/>
    </xf>
    <xf numFmtId="4" fontId="179" fillId="52" borderId="43" applyNumberFormat="0" applyProtection="0">
      <alignment vertical="center"/>
    </xf>
    <xf numFmtId="4" fontId="176" fillId="51" borderId="45" applyNumberFormat="0" applyProtection="0">
      <alignment horizontal="left" vertical="center" indent="1"/>
    </xf>
    <xf numFmtId="4" fontId="178" fillId="52" borderId="43" applyNumberFormat="0" applyProtection="0">
      <alignment horizontal="right" vertical="center"/>
    </xf>
    <xf numFmtId="4" fontId="179" fillId="52" borderId="43" applyNumberFormat="0" applyProtection="0">
      <alignment horizontal="right" vertical="center"/>
    </xf>
    <xf numFmtId="4" fontId="176" fillId="51" borderId="43" applyNumberFormat="0" applyProtection="0">
      <alignment horizontal="left" vertical="center" indent="1"/>
    </xf>
    <xf numFmtId="4" fontId="180" fillId="34" borderId="45" applyNumberFormat="0" applyProtection="0">
      <alignment horizontal="left" vertical="center" indent="1"/>
    </xf>
    <xf numFmtId="4" fontId="181" fillId="52" borderId="43" applyNumberFormat="0" applyProtection="0">
      <alignment horizontal="right" vertical="center"/>
    </xf>
    <xf numFmtId="300" fontId="182" fillId="0" borderId="0" applyFont="0" applyFill="0" applyBorder="0" applyAlignment="0" applyProtection="0"/>
    <xf numFmtId="0" fontId="174" fillId="1" borderId="32" applyNumberFormat="0" applyFont="0" applyAlignment="0">
      <alignment horizontal="center"/>
    </xf>
    <xf numFmtId="4" fontId="5" fillId="0" borderId="5" applyBorder="0"/>
    <xf numFmtId="2" fontId="5" fillId="0" borderId="5"/>
    <xf numFmtId="301" fontId="5" fillId="0" borderId="0"/>
    <xf numFmtId="3" fontId="26" fillId="0" borderId="0"/>
    <xf numFmtId="0" fontId="183" fillId="0" borderId="0" applyNumberFormat="0" applyFill="0" applyBorder="0" applyAlignment="0">
      <alignment horizontal="center"/>
    </xf>
    <xf numFmtId="0" fontId="184" fillId="0" borderId="46" applyNumberFormat="0" applyFill="0" applyBorder="0" applyAlignment="0" applyProtection="0"/>
    <xf numFmtId="1" fontId="5" fillId="0" borderId="0"/>
    <xf numFmtId="168" fontId="185" fillId="0" borderId="0" applyNumberFormat="0" applyBorder="0" applyAlignment="0">
      <alignment horizontal="centerContinuous"/>
    </xf>
    <xf numFmtId="0" fontId="32" fillId="0" borderId="0"/>
    <xf numFmtId="168" fontId="90" fillId="0" borderId="0" applyFont="0" applyFill="0" applyBorder="0" applyAlignment="0" applyProtection="0"/>
    <xf numFmtId="228" fontId="41" fillId="0" borderId="0" applyFont="0" applyFill="0" applyBorder="0" applyAlignment="0" applyProtection="0"/>
    <xf numFmtId="230" fontId="41" fillId="0" borderId="0" applyFont="0" applyFill="0" applyBorder="0" applyAlignment="0" applyProtection="0"/>
    <xf numFmtId="230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3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36" fontId="26" fillId="0" borderId="0" applyFont="0" applyFill="0" applyBorder="0" applyAlignment="0" applyProtection="0"/>
    <xf numFmtId="183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78" fontId="27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67" fontId="48" fillId="0" borderId="0" applyFont="0" applyFill="0" applyBorder="0" applyAlignment="0" applyProtection="0"/>
    <xf numFmtId="237" fontId="41" fillId="0" borderId="0" applyFont="0" applyFill="0" applyBorder="0" applyAlignment="0" applyProtection="0"/>
    <xf numFmtId="237" fontId="41" fillId="0" borderId="0" applyFont="0" applyFill="0" applyBorder="0" applyAlignment="0" applyProtection="0"/>
    <xf numFmtId="238" fontId="5" fillId="0" borderId="0" applyFont="0" applyFill="0" applyBorder="0" applyAlignment="0" applyProtection="0"/>
    <xf numFmtId="192" fontId="48" fillId="0" borderId="0" applyFont="0" applyFill="0" applyBorder="0" applyAlignment="0" applyProtection="0"/>
    <xf numFmtId="178" fontId="27" fillId="0" borderId="0" applyFont="0" applyFill="0" applyBorder="0" applyAlignment="0" applyProtection="0"/>
    <xf numFmtId="237" fontId="41" fillId="0" borderId="0" applyFont="0" applyFill="0" applyBorder="0" applyAlignment="0" applyProtection="0"/>
    <xf numFmtId="167" fontId="48" fillId="0" borderId="0" applyFont="0" applyFill="0" applyBorder="0" applyAlignment="0" applyProtection="0"/>
    <xf numFmtId="239" fontId="49" fillId="0" borderId="0" applyFont="0" applyFill="0" applyBorder="0" applyAlignment="0" applyProtection="0"/>
    <xf numFmtId="22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78" fontId="27" fillId="0" borderId="0" applyFont="0" applyFill="0" applyBorder="0" applyAlignment="0" applyProtection="0"/>
    <xf numFmtId="174" fontId="41" fillId="0" borderId="0" applyFont="0" applyFill="0" applyBorder="0" applyAlignment="0" applyProtection="0"/>
    <xf numFmtId="184" fontId="26" fillId="0" borderId="0" applyFont="0" applyFill="0" applyBorder="0" applyAlignment="0" applyProtection="0"/>
    <xf numFmtId="186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1" fillId="0" borderId="0" applyFont="0" applyFill="0" applyBorder="0" applyAlignment="0" applyProtection="0"/>
    <xf numFmtId="188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68" fontId="90" fillId="0" borderId="0" applyFont="0" applyFill="0" applyBorder="0" applyAlignment="0" applyProtection="0"/>
    <xf numFmtId="167" fontId="47" fillId="0" borderId="0" applyFont="0" applyFill="0" applyBorder="0" applyAlignment="0" applyProtection="0"/>
    <xf numFmtId="215" fontId="41" fillId="0" borderId="0" applyFont="0" applyFill="0" applyBorder="0" applyAlignment="0" applyProtection="0"/>
    <xf numFmtId="184" fontId="26" fillId="0" borderId="0" applyFont="0" applyFill="0" applyBorder="0" applyAlignment="0" applyProtection="0"/>
    <xf numFmtId="180" fontId="48" fillId="0" borderId="0" applyFont="0" applyFill="0" applyBorder="0" applyAlignment="0" applyProtection="0"/>
    <xf numFmtId="219" fontId="41" fillId="0" borderId="0" applyFont="0" applyFill="0" applyBorder="0" applyAlignment="0" applyProtection="0"/>
    <xf numFmtId="219" fontId="41" fillId="0" borderId="0" applyFont="0" applyFill="0" applyBorder="0" applyAlignment="0" applyProtection="0"/>
    <xf numFmtId="220" fontId="48" fillId="0" borderId="0" applyFont="0" applyFill="0" applyBorder="0" applyAlignment="0" applyProtection="0"/>
    <xf numFmtId="219" fontId="41" fillId="0" borderId="0" applyFont="0" applyFill="0" applyBorder="0" applyAlignment="0" applyProtection="0"/>
    <xf numFmtId="180" fontId="48" fillId="0" borderId="0" applyFont="0" applyFill="0" applyBorder="0" applyAlignment="0" applyProtection="0"/>
    <xf numFmtId="219" fontId="41" fillId="0" borderId="0" applyFont="0" applyFill="0" applyBorder="0" applyAlignment="0" applyProtection="0"/>
    <xf numFmtId="168" fontId="90" fillId="0" borderId="0" applyFont="0" applyFill="0" applyBorder="0" applyAlignment="0" applyProtection="0"/>
    <xf numFmtId="184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220" fontId="48" fillId="0" borderId="0" applyFont="0" applyFill="0" applyBorder="0" applyAlignment="0" applyProtection="0"/>
    <xf numFmtId="221" fontId="41" fillId="0" borderId="0" applyFont="0" applyFill="0" applyBorder="0" applyAlignment="0" applyProtection="0"/>
    <xf numFmtId="221" fontId="41" fillId="0" borderId="0" applyFont="0" applyFill="0" applyBorder="0" applyAlignment="0" applyProtection="0"/>
    <xf numFmtId="222" fontId="5" fillId="0" borderId="0" applyFont="0" applyFill="0" applyBorder="0" applyAlignment="0" applyProtection="0"/>
    <xf numFmtId="178" fontId="48" fillId="0" borderId="0" applyFont="0" applyFill="0" applyBorder="0" applyAlignment="0" applyProtection="0"/>
    <xf numFmtId="221" fontId="41" fillId="0" borderId="0" applyFont="0" applyFill="0" applyBorder="0" applyAlignment="0" applyProtection="0"/>
    <xf numFmtId="22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223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0" fontId="31" fillId="0" borderId="0"/>
    <xf numFmtId="302" fontId="49" fillId="0" borderId="0" applyFont="0" applyFill="0" applyBorder="0" applyAlignment="0" applyProtection="0"/>
    <xf numFmtId="184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215" fontId="41" fillId="0" borderId="0" applyFont="0" applyFill="0" applyBorder="0" applyAlignment="0" applyProtection="0"/>
    <xf numFmtId="220" fontId="48" fillId="0" borderId="0" applyFont="0" applyFill="0" applyBorder="0" applyAlignment="0" applyProtection="0"/>
    <xf numFmtId="165" fontId="41" fillId="0" borderId="0" applyFont="0" applyFill="0" applyBorder="0" applyAlignment="0" applyProtection="0"/>
    <xf numFmtId="221" fontId="41" fillId="0" borderId="0" applyFont="0" applyFill="0" applyBorder="0" applyAlignment="0" applyProtection="0"/>
    <xf numFmtId="221" fontId="41" fillId="0" borderId="0" applyFont="0" applyFill="0" applyBorder="0" applyAlignment="0" applyProtection="0"/>
    <xf numFmtId="178" fontId="48" fillId="0" borderId="0" applyFont="0" applyFill="0" applyBorder="0" applyAlignment="0" applyProtection="0"/>
    <xf numFmtId="221" fontId="41" fillId="0" borderId="0" applyFont="0" applyFill="0" applyBorder="0" applyAlignment="0" applyProtection="0"/>
    <xf numFmtId="220" fontId="48" fillId="0" borderId="0" applyFont="0" applyFill="0" applyBorder="0" applyAlignment="0" applyProtection="0"/>
    <xf numFmtId="42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68" fontId="90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219" fontId="41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41" fillId="0" borderId="0" applyFont="0" applyFill="0" applyBorder="0" applyAlignment="0" applyProtection="0"/>
    <xf numFmtId="0" fontId="31" fillId="0" borderId="0"/>
    <xf numFmtId="302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30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3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36" fontId="26" fillId="0" borderId="0" applyFont="0" applyFill="0" applyBorder="0" applyAlignment="0" applyProtection="0"/>
    <xf numFmtId="183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67" fontId="48" fillId="0" borderId="0" applyFont="0" applyFill="0" applyBorder="0" applyAlignment="0" applyProtection="0"/>
    <xf numFmtId="237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37" fontId="41" fillId="0" borderId="0" applyFont="0" applyFill="0" applyBorder="0" applyAlignment="0" applyProtection="0"/>
    <xf numFmtId="238" fontId="5" fillId="0" borderId="0" applyFont="0" applyFill="0" applyBorder="0" applyAlignment="0" applyProtection="0"/>
    <xf numFmtId="192" fontId="48" fillId="0" borderId="0" applyFont="0" applyFill="0" applyBorder="0" applyAlignment="0" applyProtection="0"/>
    <xf numFmtId="237" fontId="41" fillId="0" borderId="0" applyFont="0" applyFill="0" applyBorder="0" applyAlignment="0" applyProtection="0"/>
    <xf numFmtId="167" fontId="48" fillId="0" borderId="0" applyFont="0" applyFill="0" applyBorder="0" applyAlignment="0" applyProtection="0"/>
    <xf numFmtId="239" fontId="49" fillId="0" borderId="0" applyFont="0" applyFill="0" applyBorder="0" applyAlignment="0" applyProtection="0"/>
    <xf numFmtId="22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68" fontId="90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90" fillId="0" borderId="0" applyFont="0" applyFill="0" applyBorder="0" applyAlignment="0" applyProtection="0"/>
    <xf numFmtId="183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229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83" fontId="26" fillId="0" borderId="0" applyFont="0" applyFill="0" applyBorder="0" applyAlignment="0" applyProtection="0"/>
    <xf numFmtId="165" fontId="41" fillId="0" borderId="0" applyFont="0" applyFill="0" applyBorder="0" applyAlignment="0" applyProtection="0"/>
    <xf numFmtId="183" fontId="26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230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31" fontId="41" fillId="0" borderId="0" applyFont="0" applyFill="0" applyBorder="0" applyAlignment="0" applyProtection="0"/>
    <xf numFmtId="233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31" fontId="41" fillId="0" borderId="0" applyFont="0" applyFill="0" applyBorder="0" applyAlignment="0" applyProtection="0"/>
    <xf numFmtId="227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14" fontId="186" fillId="0" borderId="0"/>
    <xf numFmtId="0" fontId="187" fillId="0" borderId="0"/>
    <xf numFmtId="0" fontId="152" fillId="0" borderId="0"/>
    <xf numFmtId="40" fontId="188" fillId="0" borderId="0" applyBorder="0">
      <alignment horizontal="right"/>
    </xf>
    <xf numFmtId="0" fontId="189" fillId="0" borderId="0"/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174" fontId="19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174" fontId="192" fillId="0" borderId="9">
      <alignment horizontal="right" vertical="center"/>
    </xf>
    <xf numFmtId="174" fontId="191" fillId="0" borderId="9">
      <alignment horizontal="right" vertical="center"/>
    </xf>
    <xf numFmtId="174" fontId="191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4" fontId="49" fillId="0" borderId="47">
      <alignment horizontal="right" vertical="center"/>
    </xf>
    <xf numFmtId="304" fontId="49" fillId="0" borderId="47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303" fontId="49" fillId="0" borderId="9">
      <alignment horizontal="right" vertical="center"/>
    </xf>
    <xf numFmtId="304" fontId="49" fillId="0" borderId="47">
      <alignment horizontal="right" vertical="center"/>
    </xf>
    <xf numFmtId="304" fontId="49" fillId="0" borderId="47">
      <alignment horizontal="right" vertical="center"/>
    </xf>
    <xf numFmtId="175" fontId="31" fillId="0" borderId="9">
      <alignment horizontal="right" vertical="center"/>
    </xf>
    <xf numFmtId="175" fontId="46" fillId="0" borderId="9">
      <alignment horizontal="right" vertical="center"/>
    </xf>
    <xf numFmtId="175" fontId="31" fillId="0" borderId="9">
      <alignment horizontal="right" vertical="center"/>
    </xf>
    <xf numFmtId="175" fontId="3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175" fontId="31" fillId="0" borderId="9">
      <alignment horizontal="right" vertical="center"/>
    </xf>
    <xf numFmtId="175" fontId="46" fillId="0" borderId="9">
      <alignment horizontal="right" vertical="center"/>
    </xf>
    <xf numFmtId="175" fontId="31" fillId="0" borderId="9">
      <alignment horizontal="right" vertical="center"/>
    </xf>
    <xf numFmtId="175" fontId="31" fillId="0" borderId="9">
      <alignment horizontal="right" vertical="center"/>
    </xf>
    <xf numFmtId="212" fontId="27" fillId="0" borderId="9">
      <alignment horizontal="right" vertical="center"/>
    </xf>
    <xf numFmtId="212" fontId="59" fillId="0" borderId="9">
      <alignment horizontal="right" vertical="center"/>
    </xf>
    <xf numFmtId="212" fontId="27" fillId="0" borderId="9">
      <alignment horizontal="right" vertical="center"/>
    </xf>
    <xf numFmtId="307" fontId="27" fillId="0" borderId="9">
      <alignment horizontal="right" vertical="center"/>
    </xf>
    <xf numFmtId="307" fontId="59" fillId="0" borderId="9">
      <alignment horizontal="right" vertical="center"/>
    </xf>
    <xf numFmtId="307" fontId="27" fillId="0" borderId="9">
      <alignment horizontal="right" vertical="center"/>
    </xf>
    <xf numFmtId="307" fontId="27" fillId="0" borderId="9">
      <alignment horizontal="right" vertical="center"/>
    </xf>
    <xf numFmtId="307" fontId="59" fillId="0" borderId="9">
      <alignment horizontal="right" vertical="center"/>
    </xf>
    <xf numFmtId="307" fontId="27" fillId="0" borderId="9">
      <alignment horizontal="right" vertical="center"/>
    </xf>
    <xf numFmtId="305" fontId="27" fillId="0" borderId="9">
      <alignment horizontal="right" vertical="center"/>
    </xf>
    <xf numFmtId="305" fontId="59" fillId="0" borderId="9">
      <alignment horizontal="right" vertical="center"/>
    </xf>
    <xf numFmtId="305" fontId="27" fillId="0" borderId="9">
      <alignment horizontal="right" vertical="center"/>
    </xf>
    <xf numFmtId="306" fontId="41" fillId="0" borderId="9">
      <alignment horizontal="right" vertical="center"/>
    </xf>
    <xf numFmtId="305" fontId="27" fillId="0" borderId="9">
      <alignment horizontal="right" vertical="center"/>
    </xf>
    <xf numFmtId="305" fontId="59" fillId="0" borderId="9">
      <alignment horizontal="right" vertical="center"/>
    </xf>
    <xf numFmtId="305" fontId="27" fillId="0" borderId="9">
      <alignment horizontal="right" vertical="center"/>
    </xf>
    <xf numFmtId="175" fontId="31" fillId="0" borderId="9">
      <alignment horizontal="right" vertical="center"/>
    </xf>
    <xf numFmtId="175" fontId="46" fillId="0" borderId="9">
      <alignment horizontal="right" vertical="center"/>
    </xf>
    <xf numFmtId="175" fontId="31" fillId="0" borderId="9">
      <alignment horizontal="right" vertical="center"/>
    </xf>
    <xf numFmtId="175" fontId="3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2" fontId="27" fillId="0" borderId="9">
      <alignment horizontal="right" vertical="center"/>
    </xf>
    <xf numFmtId="212" fontId="59" fillId="0" borderId="9">
      <alignment horizontal="right" vertical="center"/>
    </xf>
    <xf numFmtId="212" fontId="27" fillId="0" borderId="9">
      <alignment horizontal="right" vertical="center"/>
    </xf>
    <xf numFmtId="175" fontId="31" fillId="0" borderId="9">
      <alignment horizontal="right" vertical="center"/>
    </xf>
    <xf numFmtId="175" fontId="46" fillId="0" borderId="9">
      <alignment horizontal="right" vertical="center"/>
    </xf>
    <xf numFmtId="175" fontId="31" fillId="0" borderId="9">
      <alignment horizontal="right" vertical="center"/>
    </xf>
    <xf numFmtId="175" fontId="31" fillId="0" borderId="9">
      <alignment horizontal="right" vertical="center"/>
    </xf>
    <xf numFmtId="308" fontId="26" fillId="0" borderId="9">
      <alignment horizontal="right" vertical="center"/>
    </xf>
    <xf numFmtId="303" fontId="190" fillId="0" borderId="9">
      <alignment horizontal="right" vertical="center"/>
    </xf>
    <xf numFmtId="175" fontId="31" fillId="0" borderId="9">
      <alignment horizontal="right" vertical="center"/>
    </xf>
    <xf numFmtId="175" fontId="46" fillId="0" borderId="9">
      <alignment horizontal="right" vertical="center"/>
    </xf>
    <xf numFmtId="175" fontId="31" fillId="0" borderId="9">
      <alignment horizontal="right" vertical="center"/>
    </xf>
    <xf numFmtId="175" fontId="31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4" fontId="49" fillId="0" borderId="47">
      <alignment horizontal="right" vertical="center"/>
    </xf>
    <xf numFmtId="304" fontId="49" fillId="0" borderId="47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4" fontId="49" fillId="0" borderId="47">
      <alignment horizontal="right" vertical="center"/>
    </xf>
    <xf numFmtId="305" fontId="27" fillId="0" borderId="9">
      <alignment horizontal="right" vertical="center"/>
    </xf>
    <xf numFmtId="305" fontId="59" fillId="0" borderId="9">
      <alignment horizontal="right" vertical="center"/>
    </xf>
    <xf numFmtId="305" fontId="27" fillId="0" borderId="9">
      <alignment horizontal="right" vertical="center"/>
    </xf>
    <xf numFmtId="304" fontId="49" fillId="0" borderId="47">
      <alignment horizontal="right" vertical="center"/>
    </xf>
    <xf numFmtId="306" fontId="41" fillId="0" borderId="9">
      <alignment horizontal="right" vertical="center"/>
    </xf>
    <xf numFmtId="305" fontId="27" fillId="0" borderId="9">
      <alignment horizontal="right" vertical="center"/>
    </xf>
    <xf numFmtId="305" fontId="59" fillId="0" borderId="9">
      <alignment horizontal="right" vertical="center"/>
    </xf>
    <xf numFmtId="305" fontId="27" fillId="0" borderId="9">
      <alignment horizontal="right" vertical="center"/>
    </xf>
    <xf numFmtId="307" fontId="27" fillId="0" borderId="9">
      <alignment horizontal="right" vertical="center"/>
    </xf>
    <xf numFmtId="307" fontId="59" fillId="0" borderId="9">
      <alignment horizontal="right" vertical="center"/>
    </xf>
    <xf numFmtId="307" fontId="27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5" fontId="27" fillId="0" borderId="9">
      <alignment horizontal="right" vertical="center"/>
    </xf>
    <xf numFmtId="305" fontId="59" fillId="0" borderId="9">
      <alignment horizontal="right" vertical="center"/>
    </xf>
    <xf numFmtId="305" fontId="27" fillId="0" borderId="9">
      <alignment horizontal="right" vertical="center"/>
    </xf>
    <xf numFmtId="309" fontId="193" fillId="6" borderId="48" applyFont="0" applyFill="0" applyBorder="0"/>
    <xf numFmtId="305" fontId="27" fillId="0" borderId="9">
      <alignment horizontal="right" vertical="center"/>
    </xf>
    <xf numFmtId="305" fontId="59" fillId="0" borderId="9">
      <alignment horizontal="right" vertical="center"/>
    </xf>
    <xf numFmtId="305" fontId="27" fillId="0" borderId="9">
      <alignment horizontal="right" vertical="center"/>
    </xf>
    <xf numFmtId="304" fontId="49" fillId="0" borderId="47">
      <alignment horizontal="right" vertical="center"/>
    </xf>
    <xf numFmtId="304" fontId="49" fillId="0" borderId="47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236" fontId="49" fillId="0" borderId="9">
      <alignment horizontal="right" vertical="center"/>
    </xf>
    <xf numFmtId="236" fontId="190" fillId="0" borderId="9">
      <alignment horizontal="right" vertical="center"/>
    </xf>
    <xf numFmtId="236" fontId="49" fillId="0" borderId="9">
      <alignment horizontal="right" vertical="center"/>
    </xf>
    <xf numFmtId="236" fontId="49" fillId="0" borderId="9">
      <alignment horizontal="right" vertical="center"/>
    </xf>
    <xf numFmtId="309" fontId="193" fillId="6" borderId="48" applyFont="0" applyFill="0" applyBorder="0"/>
    <xf numFmtId="259" fontId="5" fillId="0" borderId="9">
      <alignment horizontal="right" vertical="center"/>
    </xf>
    <xf numFmtId="259" fontId="194" fillId="0" borderId="9">
      <alignment horizontal="right" vertical="center"/>
    </xf>
    <xf numFmtId="259" fontId="5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236" fontId="49" fillId="0" borderId="9">
      <alignment horizontal="right" vertical="center"/>
    </xf>
    <xf numFmtId="236" fontId="190" fillId="0" borderId="9">
      <alignment horizontal="right" vertical="center"/>
    </xf>
    <xf numFmtId="236" fontId="49" fillId="0" borderId="9">
      <alignment horizontal="right" vertical="center"/>
    </xf>
    <xf numFmtId="236" fontId="49" fillId="0" borderId="9">
      <alignment horizontal="right" vertical="center"/>
    </xf>
    <xf numFmtId="212" fontId="27" fillId="0" borderId="9">
      <alignment horizontal="right" vertical="center"/>
    </xf>
    <xf numFmtId="212" fontId="59" fillId="0" borderId="9">
      <alignment horizontal="right" vertical="center"/>
    </xf>
    <xf numFmtId="212" fontId="27" fillId="0" borderId="9">
      <alignment horizontal="right" vertical="center"/>
    </xf>
    <xf numFmtId="304" fontId="49" fillId="0" borderId="47">
      <alignment horizontal="right" vertical="center"/>
    </xf>
    <xf numFmtId="304" fontId="49" fillId="0" borderId="47">
      <alignment horizontal="right" vertical="center"/>
    </xf>
    <xf numFmtId="305" fontId="27" fillId="0" borderId="9">
      <alignment horizontal="right" vertical="center"/>
    </xf>
    <xf numFmtId="305" fontId="59" fillId="0" borderId="9">
      <alignment horizontal="right" vertical="center"/>
    </xf>
    <xf numFmtId="305" fontId="27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6" fontId="41" fillId="0" borderId="9">
      <alignment horizontal="right" vertical="center"/>
    </xf>
    <xf numFmtId="305" fontId="27" fillId="0" borderId="9">
      <alignment horizontal="right" vertical="center"/>
    </xf>
    <xf numFmtId="305" fontId="59" fillId="0" borderId="9">
      <alignment horizontal="right" vertical="center"/>
    </xf>
    <xf numFmtId="305" fontId="27" fillId="0" borderId="9">
      <alignment horizontal="right" vertical="center"/>
    </xf>
    <xf numFmtId="212" fontId="27" fillId="0" borderId="9">
      <alignment horizontal="right" vertical="center"/>
    </xf>
    <xf numFmtId="212" fontId="59" fillId="0" borderId="9">
      <alignment horizontal="right" vertical="center"/>
    </xf>
    <xf numFmtId="212" fontId="27" fillId="0" borderId="9">
      <alignment horizontal="right" vertical="center"/>
    </xf>
    <xf numFmtId="212" fontId="27" fillId="0" borderId="9">
      <alignment horizontal="right" vertical="center"/>
    </xf>
    <xf numFmtId="212" fontId="59" fillId="0" borderId="9">
      <alignment horizontal="right" vertical="center"/>
    </xf>
    <xf numFmtId="212" fontId="27" fillId="0" borderId="9">
      <alignment horizontal="right" vertical="center"/>
    </xf>
    <xf numFmtId="310" fontId="26" fillId="0" borderId="9">
      <alignment horizontal="right" vertical="center"/>
    </xf>
    <xf numFmtId="304" fontId="49" fillId="0" borderId="47">
      <alignment horizontal="right" vertical="center"/>
    </xf>
    <xf numFmtId="304" fontId="49" fillId="0" borderId="47">
      <alignment horizontal="right" vertical="center"/>
    </xf>
    <xf numFmtId="311" fontId="27" fillId="0" borderId="9">
      <alignment horizontal="right" vertical="center"/>
    </xf>
    <xf numFmtId="311" fontId="59" fillId="0" borderId="9">
      <alignment horizontal="right" vertical="center"/>
    </xf>
    <xf numFmtId="311" fontId="27" fillId="0" borderId="9">
      <alignment horizontal="right" vertical="center"/>
    </xf>
    <xf numFmtId="312" fontId="49" fillId="0" borderId="9">
      <alignment horizontal="right" vertical="center"/>
    </xf>
    <xf numFmtId="312" fontId="49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305" fontId="27" fillId="0" borderId="9">
      <alignment horizontal="right" vertical="center"/>
    </xf>
    <xf numFmtId="305" fontId="59" fillId="0" borderId="9">
      <alignment horizontal="right" vertical="center"/>
    </xf>
    <xf numFmtId="305" fontId="27" fillId="0" borderId="9">
      <alignment horizontal="right" vertical="center"/>
    </xf>
    <xf numFmtId="307" fontId="27" fillId="0" borderId="9">
      <alignment horizontal="right" vertical="center"/>
    </xf>
    <xf numFmtId="307" fontId="59" fillId="0" borderId="9">
      <alignment horizontal="right" vertical="center"/>
    </xf>
    <xf numFmtId="307" fontId="27" fillId="0" borderId="9">
      <alignment horizontal="right" vertical="center"/>
    </xf>
    <xf numFmtId="180" fontId="27" fillId="0" borderId="9">
      <alignment horizontal="right" vertical="center"/>
    </xf>
    <xf numFmtId="180" fontId="59" fillId="0" borderId="9">
      <alignment horizontal="right" vertical="center"/>
    </xf>
    <xf numFmtId="180" fontId="27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309" fontId="193" fillId="6" borderId="48" applyFont="0" applyFill="0" applyBorder="0"/>
    <xf numFmtId="305" fontId="27" fillId="0" borderId="9">
      <alignment horizontal="right" vertical="center"/>
    </xf>
    <xf numFmtId="305" fontId="59" fillId="0" borderId="9">
      <alignment horizontal="right" vertical="center"/>
    </xf>
    <xf numFmtId="305" fontId="27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5" fontId="27" fillId="0" borderId="9">
      <alignment horizontal="right" vertical="center"/>
    </xf>
    <xf numFmtId="305" fontId="59" fillId="0" borderId="9">
      <alignment horizontal="right" vertical="center"/>
    </xf>
    <xf numFmtId="305" fontId="27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309" fontId="193" fillId="6" borderId="48" applyFont="0" applyFill="0" applyBorder="0"/>
    <xf numFmtId="309" fontId="193" fillId="6" borderId="48" applyFont="0" applyFill="0" applyBorder="0"/>
    <xf numFmtId="213" fontId="49" fillId="0" borderId="9">
      <alignment horizontal="right" vertical="center"/>
    </xf>
    <xf numFmtId="213" fontId="190" fillId="0" borderId="9">
      <alignment horizontal="right" vertical="center"/>
    </xf>
    <xf numFmtId="213" fontId="49" fillId="0" borderId="9">
      <alignment horizontal="right" vertical="center"/>
    </xf>
    <xf numFmtId="213" fontId="49" fillId="0" borderId="9">
      <alignment horizontal="right" vertical="center"/>
    </xf>
    <xf numFmtId="175" fontId="31" fillId="0" borderId="9">
      <alignment horizontal="right" vertical="center"/>
    </xf>
    <xf numFmtId="175" fontId="46" fillId="0" borderId="9">
      <alignment horizontal="right" vertical="center"/>
    </xf>
    <xf numFmtId="175" fontId="31" fillId="0" borderId="9">
      <alignment horizontal="right" vertical="center"/>
    </xf>
    <xf numFmtId="175" fontId="3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313" fontId="71" fillId="0" borderId="9">
      <alignment horizontal="right" vertical="center"/>
    </xf>
    <xf numFmtId="313" fontId="72" fillId="0" borderId="9">
      <alignment horizontal="right" vertical="center"/>
    </xf>
    <xf numFmtId="313" fontId="71" fillId="0" borderId="9">
      <alignment horizontal="right" vertical="center"/>
    </xf>
    <xf numFmtId="313" fontId="71" fillId="0" borderId="9">
      <alignment horizontal="right" vertical="center"/>
    </xf>
    <xf numFmtId="305" fontId="27" fillId="0" borderId="9">
      <alignment horizontal="right" vertical="center"/>
    </xf>
    <xf numFmtId="305" fontId="59" fillId="0" borderId="9">
      <alignment horizontal="right" vertical="center"/>
    </xf>
    <xf numFmtId="305" fontId="27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5" fontId="27" fillId="0" borderId="9">
      <alignment horizontal="right" vertical="center"/>
    </xf>
    <xf numFmtId="305" fontId="59" fillId="0" borderId="9">
      <alignment horizontal="right" vertical="center"/>
    </xf>
    <xf numFmtId="305" fontId="27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210" fontId="72" fillId="0" borderId="9">
      <alignment horizontal="right" vertical="center"/>
    </xf>
    <xf numFmtId="210" fontId="71" fillId="0" borderId="9">
      <alignment horizontal="right" vertical="center"/>
    </xf>
    <xf numFmtId="210" fontId="71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9" fontId="193" fillId="6" borderId="48" applyFont="0" applyFill="0" applyBorder="0"/>
    <xf numFmtId="294" fontId="27" fillId="0" borderId="9">
      <alignment horizontal="right" vertical="center"/>
    </xf>
    <xf numFmtId="294" fontId="27" fillId="0" borderId="9">
      <alignment horizontal="right" vertical="center"/>
    </xf>
    <xf numFmtId="294" fontId="59" fillId="0" borderId="9">
      <alignment horizontal="right" vertical="center"/>
    </xf>
    <xf numFmtId="294" fontId="27" fillId="0" borderId="9">
      <alignment horizontal="right" vertical="center"/>
    </xf>
    <xf numFmtId="294" fontId="27" fillId="0" borderId="9">
      <alignment horizontal="right" vertical="center"/>
    </xf>
    <xf numFmtId="294" fontId="59" fillId="0" borderId="9">
      <alignment horizontal="right" vertical="center"/>
    </xf>
    <xf numFmtId="294" fontId="27" fillId="0" borderId="9">
      <alignment horizontal="right" vertical="center"/>
    </xf>
    <xf numFmtId="294" fontId="27" fillId="0" borderId="9">
      <alignment horizontal="right" vertical="center"/>
    </xf>
    <xf numFmtId="294" fontId="59" fillId="0" borderId="9">
      <alignment horizontal="right" vertical="center"/>
    </xf>
    <xf numFmtId="294" fontId="27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294" fontId="27" fillId="0" borderId="9">
      <alignment horizontal="right" vertical="center"/>
    </xf>
    <xf numFmtId="294" fontId="59" fillId="0" borderId="9">
      <alignment horizontal="right" vertical="center"/>
    </xf>
    <xf numFmtId="294" fontId="27" fillId="0" borderId="9">
      <alignment horizontal="right" vertical="center"/>
    </xf>
    <xf numFmtId="314" fontId="27" fillId="0" borderId="47">
      <alignment horizontal="right" vertical="center"/>
    </xf>
    <xf numFmtId="294" fontId="27" fillId="0" borderId="9">
      <alignment horizontal="right" vertical="center"/>
    </xf>
    <xf numFmtId="314" fontId="27" fillId="0" borderId="47">
      <alignment horizontal="right" vertical="center"/>
    </xf>
    <xf numFmtId="314" fontId="27" fillId="0" borderId="47">
      <alignment horizontal="right" vertical="center"/>
    </xf>
    <xf numFmtId="294" fontId="27" fillId="0" borderId="9">
      <alignment horizontal="right" vertical="center"/>
    </xf>
    <xf numFmtId="294" fontId="27" fillId="0" borderId="9">
      <alignment horizontal="right" vertical="center"/>
    </xf>
    <xf numFmtId="314" fontId="27" fillId="0" borderId="47">
      <alignment horizontal="right" vertical="center"/>
    </xf>
    <xf numFmtId="314" fontId="27" fillId="0" borderId="47">
      <alignment horizontal="right" vertical="center"/>
    </xf>
    <xf numFmtId="174" fontId="191" fillId="0" borderId="9">
      <alignment horizontal="right" vertical="center"/>
    </xf>
    <xf numFmtId="174" fontId="192" fillId="0" borderId="9">
      <alignment horizontal="right" vertical="center"/>
    </xf>
    <xf numFmtId="174" fontId="191" fillId="0" borderId="9">
      <alignment horizontal="right" vertical="center"/>
    </xf>
    <xf numFmtId="174" fontId="191" fillId="0" borderId="9">
      <alignment horizontal="right" vertical="center"/>
    </xf>
    <xf numFmtId="175" fontId="31" fillId="0" borderId="9">
      <alignment horizontal="right" vertical="center"/>
    </xf>
    <xf numFmtId="175" fontId="46" fillId="0" borderId="9">
      <alignment horizontal="right" vertical="center"/>
    </xf>
    <xf numFmtId="175" fontId="31" fillId="0" borderId="9">
      <alignment horizontal="right" vertical="center"/>
    </xf>
    <xf numFmtId="175" fontId="31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5" fontId="27" fillId="0" borderId="9">
      <alignment horizontal="right" vertical="center"/>
    </xf>
    <xf numFmtId="305" fontId="59" fillId="0" borderId="9">
      <alignment horizontal="right" vertical="center"/>
    </xf>
    <xf numFmtId="305" fontId="27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4" fontId="49" fillId="0" borderId="47">
      <alignment horizontal="right" vertical="center"/>
    </xf>
    <xf numFmtId="304" fontId="49" fillId="0" borderId="47">
      <alignment horizontal="right" vertical="center"/>
    </xf>
    <xf numFmtId="304" fontId="49" fillId="0" borderId="47">
      <alignment horizontal="right" vertical="center"/>
    </xf>
    <xf numFmtId="304" fontId="49" fillId="0" borderId="47">
      <alignment horizontal="right" vertical="center"/>
    </xf>
    <xf numFmtId="304" fontId="49" fillId="0" borderId="47">
      <alignment horizontal="right" vertical="center"/>
    </xf>
    <xf numFmtId="304" fontId="49" fillId="0" borderId="47">
      <alignment horizontal="right" vertical="center"/>
    </xf>
    <xf numFmtId="304" fontId="49" fillId="0" borderId="47">
      <alignment horizontal="right" vertical="center"/>
    </xf>
    <xf numFmtId="304" fontId="49" fillId="0" borderId="47">
      <alignment horizontal="right" vertical="center"/>
    </xf>
    <xf numFmtId="304" fontId="49" fillId="0" borderId="47">
      <alignment horizontal="right" vertical="center"/>
    </xf>
    <xf numFmtId="304" fontId="49" fillId="0" borderId="47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12" fontId="49" fillId="0" borderId="9">
      <alignment horizontal="right" vertical="center"/>
    </xf>
    <xf numFmtId="312" fontId="49" fillId="0" borderId="9">
      <alignment horizontal="right" vertical="center"/>
    </xf>
    <xf numFmtId="180" fontId="27" fillId="0" borderId="9">
      <alignment horizontal="right" vertical="center"/>
    </xf>
    <xf numFmtId="180" fontId="59" fillId="0" borderId="9">
      <alignment horizontal="right" vertical="center"/>
    </xf>
    <xf numFmtId="180" fontId="27" fillId="0" borderId="9">
      <alignment horizontal="right" vertical="center"/>
    </xf>
    <xf numFmtId="175" fontId="31" fillId="0" borderId="9">
      <alignment horizontal="right" vertical="center"/>
    </xf>
    <xf numFmtId="175" fontId="46" fillId="0" borderId="9">
      <alignment horizontal="right" vertical="center"/>
    </xf>
    <xf numFmtId="175" fontId="31" fillId="0" borderId="9">
      <alignment horizontal="right" vertical="center"/>
    </xf>
    <xf numFmtId="175" fontId="31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303" fontId="190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213" fontId="49" fillId="0" borderId="9">
      <alignment horizontal="right" vertical="center"/>
    </xf>
    <xf numFmtId="213" fontId="190" fillId="0" borderId="9">
      <alignment horizontal="right" vertical="center"/>
    </xf>
    <xf numFmtId="213" fontId="49" fillId="0" borderId="9">
      <alignment horizontal="right" vertical="center"/>
    </xf>
    <xf numFmtId="213" fontId="49" fillId="0" borderId="9">
      <alignment horizontal="right" vertical="center"/>
    </xf>
    <xf numFmtId="315" fontId="195" fillId="0" borderId="9">
      <alignment horizontal="right" vertical="center"/>
    </xf>
    <xf numFmtId="315" fontId="196" fillId="0" borderId="9">
      <alignment horizontal="right" vertical="center"/>
    </xf>
    <xf numFmtId="315" fontId="195" fillId="0" borderId="9">
      <alignment horizontal="right" vertical="center"/>
    </xf>
    <xf numFmtId="315" fontId="195" fillId="0" borderId="9">
      <alignment horizontal="right" vertical="center"/>
    </xf>
    <xf numFmtId="303" fontId="49" fillId="0" borderId="9">
      <alignment horizontal="right" vertical="center"/>
    </xf>
    <xf numFmtId="303" fontId="49" fillId="0" borderId="9">
      <alignment horizontal="right" vertical="center"/>
    </xf>
    <xf numFmtId="0" fontId="197" fillId="0" borderId="0">
      <alignment horizontal="center" vertical="center" wrapText="1"/>
    </xf>
    <xf numFmtId="49" fontId="30" fillId="0" borderId="0" applyFill="0" applyBorder="0" applyProtection="0">
      <alignment horizontal="center" vertical="center" wrapText="1" shrinkToFit="1"/>
    </xf>
    <xf numFmtId="49" fontId="44" fillId="0" borderId="0" applyFill="0" applyBorder="0" applyAlignment="0"/>
    <xf numFmtId="316" fontId="5" fillId="0" borderId="0" applyFill="0" applyBorder="0" applyAlignment="0"/>
    <xf numFmtId="317" fontId="5" fillId="0" borderId="0" applyFill="0" applyBorder="0" applyAlignment="0"/>
    <xf numFmtId="49" fontId="30" fillId="0" borderId="0" applyFill="0" applyBorder="0" applyProtection="0">
      <alignment horizontal="center" vertical="center" wrapText="1" shrinkToFit="1"/>
    </xf>
    <xf numFmtId="0" fontId="205" fillId="0" borderId="15">
      <alignment horizontal="center" vertical="center" wrapText="1"/>
    </xf>
    <xf numFmtId="0" fontId="206" fillId="0" borderId="0" applyNumberFormat="0" applyFill="0" applyBorder="0" applyAlignment="0" applyProtection="0"/>
    <xf numFmtId="40" fontId="21" fillId="0" borderId="0"/>
    <xf numFmtId="0" fontId="85" fillId="19" borderId="19" applyNumberFormat="0" applyAlignment="0" applyProtection="0"/>
    <xf numFmtId="3" fontId="207" fillId="0" borderId="0" applyNumberFormat="0" applyFill="0" applyBorder="0" applyAlignment="0" applyProtection="0">
      <alignment horizontal="center" wrapText="1"/>
    </xf>
    <xf numFmtId="0" fontId="208" fillId="0" borderId="1" applyBorder="0" applyAlignment="0">
      <alignment horizontal="center" vertical="center"/>
    </xf>
    <xf numFmtId="0" fontId="209" fillId="0" borderId="0" applyNumberFormat="0" applyFill="0" applyBorder="0" applyAlignment="0" applyProtection="0">
      <alignment horizontal="centerContinuous"/>
    </xf>
    <xf numFmtId="0" fontId="125" fillId="0" borderId="49" applyNumberFormat="0" applyFill="0" applyBorder="0" applyAlignment="0" applyProtection="0">
      <alignment horizontal="center" vertical="center" wrapText="1"/>
    </xf>
    <xf numFmtId="0" fontId="210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0" fontId="212" fillId="0" borderId="50" applyNumberFormat="0" applyBorder="0" applyAlignment="0">
      <alignment vertical="center"/>
    </xf>
    <xf numFmtId="0" fontId="211" fillId="0" borderId="51" applyNumberFormat="0" applyFill="0" applyAlignment="0" applyProtection="0"/>
    <xf numFmtId="0" fontId="5" fillId="0" borderId="18" applyNumberFormat="0" applyFont="0" applyFill="0" applyAlignment="0" applyProtection="0"/>
    <xf numFmtId="0" fontId="211" fillId="0" borderId="52" applyNumberFormat="0" applyFill="0" applyAlignment="0" applyProtection="0"/>
    <xf numFmtId="0" fontId="123" fillId="14" borderId="0" applyNumberFormat="0" applyBorder="0" applyAlignment="0" applyProtection="0"/>
    <xf numFmtId="0" fontId="213" fillId="0" borderId="53">
      <alignment horizontal="center"/>
    </xf>
    <xf numFmtId="0" fontId="214" fillId="0" borderId="0"/>
    <xf numFmtId="0" fontId="131" fillId="0" borderId="0">
      <alignment horizontal="center"/>
    </xf>
    <xf numFmtId="3" fontId="215" fillId="0" borderId="0" applyFill="0">
      <alignment vertical="center"/>
    </xf>
    <xf numFmtId="178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84" fontId="49" fillId="0" borderId="9">
      <alignment horizontal="center"/>
    </xf>
    <xf numFmtId="318" fontId="198" fillId="0" borderId="0" applyNumberFormat="0" applyFont="0" applyFill="0" applyBorder="0" applyAlignment="0">
      <alignment horizontal="centerContinuous"/>
    </xf>
    <xf numFmtId="291" fontId="199" fillId="0" borderId="0">
      <alignment horizontal="center"/>
      <protection locked="0"/>
    </xf>
    <xf numFmtId="0" fontId="200" fillId="0" borderId="54"/>
    <xf numFmtId="0" fontId="4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90" fillId="0" borderId="15" applyNumberFormat="0" applyBorder="0" applyAlignment="0"/>
    <xf numFmtId="0" fontId="201" fillId="0" borderId="41" applyNumberFormat="0" applyBorder="0" applyAlignment="0">
      <alignment horizontal="center"/>
    </xf>
    <xf numFmtId="4" fontId="202" fillId="0" borderId="0"/>
    <xf numFmtId="3" fontId="203" fillId="0" borderId="30" applyNumberFormat="0" applyBorder="0" applyAlignment="0"/>
    <xf numFmtId="0" fontId="204" fillId="0" borderId="0" applyFont="0">
      <alignment horizontal="centerContinuous"/>
    </xf>
    <xf numFmtId="0" fontId="153" fillId="0" borderId="55" applyNumberFormat="0" applyAlignment="0">
      <alignment horizontal="center"/>
    </xf>
    <xf numFmtId="0" fontId="156" fillId="21" borderId="0" applyNumberFormat="0" applyBorder="0" applyAlignment="0" applyProtection="0"/>
    <xf numFmtId="168" fontId="216" fillId="0" borderId="56" applyNumberFormat="0" applyFont="0" applyAlignment="0">
      <alignment horizontal="centerContinuous"/>
    </xf>
    <xf numFmtId="280" fontId="139" fillId="0" borderId="0" applyFont="0" applyFill="0" applyBorder="0" applyAlignment="0" applyProtection="0"/>
    <xf numFmtId="319" fontId="27" fillId="0" borderId="0" applyFont="0" applyFill="0" applyBorder="0" applyAlignment="0" applyProtection="0"/>
    <xf numFmtId="320" fontId="27" fillId="0" borderId="0" applyFont="0" applyFill="0" applyBorder="0" applyAlignment="0" applyProtection="0"/>
    <xf numFmtId="0" fontId="129" fillId="0" borderId="37">
      <alignment horizontal="center"/>
    </xf>
    <xf numFmtId="0" fontId="217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317" fontId="49" fillId="0" borderId="0"/>
    <xf numFmtId="213" fontId="49" fillId="0" borderId="4"/>
    <xf numFmtId="0" fontId="218" fillId="0" borderId="0"/>
    <xf numFmtId="0" fontId="47" fillId="0" borderId="0"/>
    <xf numFmtId="0" fontId="219" fillId="0" borderId="0"/>
    <xf numFmtId="3" fontId="49" fillId="0" borderId="0" applyNumberFormat="0" applyBorder="0" applyAlignment="0" applyProtection="0">
      <alignment horizontal="centerContinuous"/>
      <protection locked="0"/>
    </xf>
    <xf numFmtId="3" fontId="220" fillId="0" borderId="0">
      <protection locked="0"/>
    </xf>
    <xf numFmtId="0" fontId="47" fillId="0" borderId="0"/>
    <xf numFmtId="0" fontId="221" fillId="0" borderId="57" applyFill="0" applyBorder="0" applyAlignment="0">
      <alignment horizontal="center"/>
    </xf>
    <xf numFmtId="288" fontId="222" fillId="53" borderId="1">
      <alignment vertical="top"/>
    </xf>
    <xf numFmtId="288" fontId="31" fillId="0" borderId="5">
      <alignment horizontal="left" vertical="top"/>
    </xf>
    <xf numFmtId="0" fontId="226" fillId="0" borderId="5">
      <alignment horizontal="left" vertical="center"/>
    </xf>
    <xf numFmtId="0" fontId="223" fillId="54" borderId="4">
      <alignment horizontal="left" vertical="center"/>
    </xf>
    <xf numFmtId="321" fontId="224" fillId="55" borderId="1"/>
    <xf numFmtId="288" fontId="136" fillId="0" borderId="1">
      <alignment horizontal="left" vertical="top"/>
    </xf>
    <xf numFmtId="0" fontId="225" fillId="56" borderId="0">
      <alignment horizontal="left"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22" fontId="5" fillId="0" borderId="0" applyFont="0" applyFill="0" applyBorder="0" applyAlignment="0" applyProtection="0"/>
    <xf numFmtId="323" fontId="5" fillId="0" borderId="0" applyFont="0" applyFill="0" applyBorder="0" applyAlignment="0" applyProtection="0"/>
    <xf numFmtId="167" fontId="108" fillId="0" borderId="0" applyFont="0" applyFill="0" applyBorder="0" applyAlignment="0" applyProtection="0"/>
    <xf numFmtId="192" fontId="108" fillId="0" borderId="0" applyFont="0" applyFill="0" applyBorder="0" applyAlignment="0" applyProtection="0"/>
    <xf numFmtId="0" fontId="217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0" fontId="228" fillId="0" borderId="0" applyNumberFormat="0" applyFont="0" applyFill="0" applyBorder="0" applyProtection="0">
      <alignment horizontal="center" vertical="center" wrapText="1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78" fillId="12" borderId="0" applyNumberFormat="0" applyBorder="0" applyAlignment="0" applyProtection="0"/>
    <xf numFmtId="0" fontId="229" fillId="0" borderId="0" applyNumberFormat="0" applyFill="0" applyBorder="0" applyAlignment="0" applyProtection="0"/>
    <xf numFmtId="0" fontId="71" fillId="0" borderId="58" applyFont="0" applyBorder="0" applyAlignment="0">
      <alignment horizontal="center"/>
    </xf>
    <xf numFmtId="178" fontId="27" fillId="0" borderId="0" applyFont="0" applyFill="0" applyBorder="0" applyAlignment="0" applyProtection="0"/>
    <xf numFmtId="0" fontId="230" fillId="0" borderId="0">
      <alignment vertical="center"/>
    </xf>
    <xf numFmtId="324" fontId="35" fillId="0" borderId="0" applyFont="0" applyFill="0" applyBorder="0" applyAlignment="0" applyProtection="0"/>
    <xf numFmtId="325" fontId="35" fillId="0" borderId="0" applyFont="0" applyFill="0" applyBorder="0" applyAlignment="0" applyProtection="0"/>
    <xf numFmtId="0" fontId="35" fillId="0" borderId="0"/>
    <xf numFmtId="0" fontId="231" fillId="0" borderId="0" applyFont="0" applyFill="0" applyBorder="0" applyAlignment="0" applyProtection="0"/>
    <xf numFmtId="0" fontId="231" fillId="0" borderId="0" applyFont="0" applyFill="0" applyBorder="0" applyAlignment="0" applyProtection="0"/>
    <xf numFmtId="0" fontId="6" fillId="0" borderId="0">
      <alignment vertical="center"/>
    </xf>
    <xf numFmtId="40" fontId="232" fillId="0" borderId="0" applyFont="0" applyFill="0" applyBorder="0" applyAlignment="0" applyProtection="0"/>
    <xf numFmtId="38" fontId="232" fillId="0" borderId="0" applyFont="0" applyFill="0" applyBorder="0" applyAlignment="0" applyProtection="0"/>
    <xf numFmtId="0" fontId="232" fillId="0" borderId="0" applyFont="0" applyFill="0" applyBorder="0" applyAlignment="0" applyProtection="0"/>
    <xf numFmtId="0" fontId="232" fillId="0" borderId="0" applyFont="0" applyFill="0" applyBorder="0" applyAlignment="0" applyProtection="0"/>
    <xf numFmtId="9" fontId="233" fillId="0" borderId="0" applyBorder="0" applyAlignment="0" applyProtection="0"/>
    <xf numFmtId="0" fontId="234" fillId="0" borderId="0"/>
    <xf numFmtId="326" fontId="235" fillId="0" borderId="0" applyFont="0" applyFill="0" applyBorder="0" applyAlignment="0" applyProtection="0"/>
    <xf numFmtId="327" fontId="5" fillId="0" borderId="0" applyFont="0" applyFill="0" applyBorder="0" applyAlignment="0" applyProtection="0"/>
    <xf numFmtId="0" fontId="236" fillId="0" borderId="14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7" fillId="0" borderId="0" applyFont="0" applyFill="0" applyBorder="0" applyAlignment="0" applyProtection="0"/>
    <xf numFmtId="0" fontId="237" fillId="0" borderId="0" applyFont="0" applyFill="0" applyBorder="0" applyAlignment="0" applyProtection="0"/>
    <xf numFmtId="167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162" fillId="0" borderId="0"/>
    <xf numFmtId="0" fontId="238" fillId="0" borderId="0"/>
    <xf numFmtId="0" fontId="155" fillId="0" borderId="0"/>
    <xf numFmtId="248" fontId="239" fillId="0" borderId="0" applyFont="0" applyFill="0" applyBorder="0" applyAlignment="0" applyProtection="0"/>
    <xf numFmtId="178" fontId="240" fillId="0" borderId="0" applyFont="0" applyFill="0" applyBorder="0" applyAlignment="0" applyProtection="0"/>
    <xf numFmtId="179" fontId="240" fillId="0" borderId="0" applyFont="0" applyFill="0" applyBorder="0" applyAlignment="0" applyProtection="0"/>
    <xf numFmtId="0" fontId="239" fillId="0" borderId="0"/>
    <xf numFmtId="202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0" fontId="5" fillId="0" borderId="0"/>
    <xf numFmtId="167" fontId="240" fillId="0" borderId="0" applyFont="0" applyFill="0" applyBorder="0" applyAlignment="0" applyProtection="0"/>
    <xf numFmtId="328" fontId="38" fillId="0" borderId="0" applyFont="0" applyFill="0" applyBorder="0" applyAlignment="0" applyProtection="0"/>
    <xf numFmtId="192" fontId="240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25" fillId="0" borderId="0"/>
    <xf numFmtId="0" fontId="102" fillId="11" borderId="19" applyNumberFormat="0" applyAlignment="0" applyProtection="0"/>
    <xf numFmtId="0" fontId="3" fillId="0" borderId="0"/>
    <xf numFmtId="43" fontId="244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7" fillId="0" borderId="0"/>
    <xf numFmtId="0" fontId="283" fillId="0" borderId="0"/>
    <xf numFmtId="0" fontId="96" fillId="0" borderId="0"/>
    <xf numFmtId="0" fontId="1" fillId="0" borderId="0"/>
    <xf numFmtId="43" fontId="1" fillId="0" borderId="0" applyFont="0" applyFill="0" applyBorder="0" applyAlignment="0" applyProtection="0"/>
  </cellStyleXfs>
  <cellXfs count="416">
    <xf numFmtId="0" fontId="0" fillId="0" borderId="0" xfId="0"/>
    <xf numFmtId="0" fontId="6" fillId="2" borderId="0" xfId="0" applyFont="1" applyFill="1"/>
    <xf numFmtId="0" fontId="4" fillId="2" borderId="4" xfId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/>
    <xf numFmtId="0" fontId="6" fillId="2" borderId="0" xfId="3" applyFont="1" applyFill="1"/>
    <xf numFmtId="0" fontId="6" fillId="2" borderId="0" xfId="3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0" fontId="11" fillId="2" borderId="0" xfId="4" applyFont="1" applyFill="1"/>
    <xf numFmtId="0" fontId="11" fillId="2" borderId="0" xfId="4" applyFont="1" applyFill="1" applyAlignment="1">
      <alignment horizontal="left"/>
    </xf>
    <xf numFmtId="0" fontId="11" fillId="2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164" fontId="4" fillId="2" borderId="4" xfId="1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16" fontId="0" fillId="0" borderId="4" xfId="0" applyNumberForma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/>
    <xf numFmtId="0" fontId="12" fillId="2" borderId="4" xfId="1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/>
    </xf>
    <xf numFmtId="0" fontId="19" fillId="2" borderId="4" xfId="4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22" fillId="0" borderId="4" xfId="0" applyFont="1" applyBorder="1" applyAlignment="1">
      <alignment horizontal="center"/>
    </xf>
    <xf numFmtId="0" fontId="19" fillId="2" borderId="4" xfId="4" applyFont="1" applyFill="1" applyBorder="1" applyAlignment="1">
      <alignment horizontal="justify" vertical="center" wrapText="1"/>
    </xf>
    <xf numFmtId="0" fontId="0" fillId="2" borderId="0" xfId="0" applyFill="1"/>
    <xf numFmtId="0" fontId="0" fillId="0" borderId="4" xfId="0" applyBorder="1"/>
    <xf numFmtId="0" fontId="6" fillId="0" borderId="4" xfId="4" applyFont="1" applyBorder="1" applyAlignment="1">
      <alignment horizontal="center" vertical="center" wrapText="1"/>
    </xf>
    <xf numFmtId="0" fontId="6" fillId="37" borderId="4" xfId="4" applyFont="1" applyFill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/>
    </xf>
    <xf numFmtId="0" fontId="19" fillId="3" borderId="4" xfId="4" applyFont="1" applyFill="1" applyBorder="1" applyAlignment="1">
      <alignment horizontal="center" vertical="center" wrapText="1"/>
    </xf>
    <xf numFmtId="0" fontId="19" fillId="2" borderId="4" xfId="4" applyFont="1" applyFill="1" applyBorder="1" applyAlignment="1">
      <alignment horizontal="center" vertical="center"/>
    </xf>
    <xf numFmtId="0" fontId="14" fillId="2" borderId="0" xfId="0" applyFont="1" applyFill="1"/>
    <xf numFmtId="0" fontId="11" fillId="2" borderId="4" xfId="2" applyFont="1" applyFill="1" applyBorder="1" applyAlignment="1">
      <alignment horizontal="left" vertical="center" wrapText="1"/>
    </xf>
    <xf numFmtId="0" fontId="0" fillId="3" borderId="0" xfId="0" applyFill="1"/>
    <xf numFmtId="0" fontId="0" fillId="5" borderId="0" xfId="0" applyFill="1"/>
    <xf numFmtId="0" fontId="11" fillId="2" borderId="4" xfId="4" applyFont="1" applyFill="1" applyBorder="1" applyAlignment="1">
      <alignment horizontal="center" vertical="center" wrapText="1"/>
    </xf>
    <xf numFmtId="0" fontId="11" fillId="2" borderId="4" xfId="4" applyFont="1" applyFill="1" applyBorder="1" applyAlignment="1">
      <alignment vertical="center" wrapText="1"/>
    </xf>
    <xf numFmtId="0" fontId="24" fillId="2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justify" vertical="center"/>
    </xf>
    <xf numFmtId="2" fontId="6" fillId="2" borderId="0" xfId="0" applyNumberFormat="1" applyFont="1" applyFill="1"/>
    <xf numFmtId="0" fontId="0" fillId="3" borderId="4" xfId="0" applyFill="1" applyBorder="1"/>
    <xf numFmtId="0" fontId="6" fillId="2" borderId="4" xfId="4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left" vertical="center" wrapText="1"/>
    </xf>
    <xf numFmtId="0" fontId="19" fillId="3" borderId="4" xfId="4" applyFont="1" applyFill="1" applyBorder="1" applyAlignment="1">
      <alignment horizontal="justify" vertical="center" wrapText="1"/>
    </xf>
    <xf numFmtId="0" fontId="19" fillId="5" borderId="4" xfId="4" applyFont="1" applyFill="1" applyBorder="1" applyAlignment="1">
      <alignment horizontal="center" vertical="center" wrapText="1"/>
    </xf>
    <xf numFmtId="0" fontId="19" fillId="5" borderId="4" xfId="4" applyFont="1" applyFill="1" applyBorder="1" applyAlignment="1">
      <alignment horizontal="justify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40" fillId="2" borderId="11" xfId="2845" applyFont="1" applyFill="1" applyBorder="1" applyAlignment="1">
      <alignment horizontal="center" vertical="center" wrapText="1"/>
    </xf>
    <xf numFmtId="0" fontId="242" fillId="2" borderId="4" xfId="4" applyFont="1" applyFill="1" applyBorder="1" applyAlignment="1">
      <alignment horizontal="center" vertical="center" wrapText="1"/>
    </xf>
    <xf numFmtId="0" fontId="243" fillId="2" borderId="4" xfId="0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/>
    </xf>
    <xf numFmtId="0" fontId="4" fillId="2" borderId="4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/>
    </xf>
    <xf numFmtId="0" fontId="0" fillId="0" borderId="62" xfId="0" applyBorder="1"/>
    <xf numFmtId="0" fontId="0" fillId="0" borderId="7" xfId="0" applyBorder="1"/>
    <xf numFmtId="0" fontId="0" fillId="0" borderId="61" xfId="0" applyBorder="1"/>
    <xf numFmtId="0" fontId="6" fillId="3" borderId="4" xfId="4" applyFont="1" applyFill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6" fillId="57" borderId="4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horizontal="left" vertical="center" wrapText="1"/>
    </xf>
    <xf numFmtId="0" fontId="6" fillId="3" borderId="4" xfId="4" applyFont="1" applyFill="1" applyBorder="1" applyAlignment="1">
      <alignment horizontal="justify" vertical="center" wrapText="1"/>
    </xf>
    <xf numFmtId="0" fontId="6" fillId="57" borderId="4" xfId="4" applyFont="1" applyFill="1" applyBorder="1" applyAlignment="1">
      <alignment horizontal="justify" vertical="center" wrapText="1"/>
    </xf>
    <xf numFmtId="0" fontId="11" fillId="3" borderId="4" xfId="4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 wrapText="1"/>
    </xf>
    <xf numFmtId="0" fontId="11" fillId="3" borderId="4" xfId="4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4" fillId="0" borderId="4" xfId="0" applyFont="1" applyBorder="1"/>
    <xf numFmtId="0" fontId="6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7" fillId="0" borderId="4" xfId="0" applyFont="1" applyBorder="1"/>
    <xf numFmtId="0" fontId="14" fillId="2" borderId="4" xfId="0" applyFont="1" applyFill="1" applyBorder="1" applyAlignment="1">
      <alignment horizontal="center" vertical="center"/>
    </xf>
    <xf numFmtId="0" fontId="248" fillId="0" borderId="4" xfId="0" applyFont="1" applyBorder="1"/>
    <xf numFmtId="0" fontId="24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24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249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justify" vertical="center"/>
    </xf>
    <xf numFmtId="0" fontId="250" fillId="0" borderId="4" xfId="0" applyFont="1" applyBorder="1"/>
    <xf numFmtId="0" fontId="6" fillId="0" borderId="4" xfId="0" applyFont="1" applyBorder="1" applyAlignment="1">
      <alignment horizontal="center"/>
    </xf>
    <xf numFmtId="0" fontId="247" fillId="0" borderId="4" xfId="0" applyFont="1" applyBorder="1" applyAlignment="1">
      <alignment horizontal="center" vertical="center"/>
    </xf>
    <xf numFmtId="0" fontId="241" fillId="0" borderId="4" xfId="0" applyFont="1" applyBorder="1"/>
    <xf numFmtId="0" fontId="6" fillId="0" borderId="4" xfId="0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45" fillId="0" borderId="4" xfId="0" applyFont="1" applyBorder="1" applyAlignment="1">
      <alignment horizontal="center"/>
    </xf>
    <xf numFmtId="0" fontId="6" fillId="2" borderId="4" xfId="0" applyFont="1" applyFill="1" applyBorder="1"/>
    <xf numFmtId="168" fontId="19" fillId="2" borderId="4" xfId="2846" applyNumberFormat="1" applyFont="1" applyFill="1" applyBorder="1" applyAlignment="1">
      <alignment vertical="center" wrapText="1"/>
    </xf>
    <xf numFmtId="168" fontId="19" fillId="2" borderId="4" xfId="2846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/>
    </xf>
    <xf numFmtId="0" fontId="247" fillId="0" borderId="4" xfId="0" applyFont="1" applyBorder="1" applyAlignment="1">
      <alignment horizontal="center"/>
    </xf>
    <xf numFmtId="0" fontId="0" fillId="0" borderId="0" xfId="0" applyAlignment="1">
      <alignment vertical="top"/>
    </xf>
    <xf numFmtId="0" fontId="22" fillId="0" borderId="0" xfId="0" applyFont="1" applyAlignment="1">
      <alignment vertical="top"/>
    </xf>
    <xf numFmtId="0" fontId="252" fillId="0" borderId="4" xfId="0" applyFont="1" applyBorder="1" applyAlignment="1">
      <alignment horizontal="center" vertical="center"/>
    </xf>
    <xf numFmtId="9" fontId="252" fillId="0" borderId="4" xfId="0" applyNumberFormat="1" applyFont="1" applyBorder="1" applyAlignment="1">
      <alignment horizontal="center" vertical="center"/>
    </xf>
    <xf numFmtId="0" fontId="250" fillId="0" borderId="4" xfId="4" applyFont="1" applyBorder="1" applyAlignment="1">
      <alignment horizontal="center" vertical="center" wrapText="1"/>
    </xf>
    <xf numFmtId="0" fontId="250" fillId="2" borderId="4" xfId="4" applyFont="1" applyFill="1" applyBorder="1" applyAlignment="1">
      <alignment horizontal="center" vertical="center" wrapText="1"/>
    </xf>
    <xf numFmtId="0" fontId="6" fillId="0" borderId="4" xfId="4" applyFont="1" applyBorder="1" applyAlignment="1">
      <alignment vertical="center" wrapText="1"/>
    </xf>
    <xf numFmtId="0" fontId="250" fillId="0" borderId="4" xfId="4" applyFont="1" applyBorder="1" applyAlignment="1">
      <alignment vertical="center" wrapText="1"/>
    </xf>
    <xf numFmtId="0" fontId="253" fillId="0" borderId="4" xfId="0" applyFont="1" applyBorder="1" applyAlignment="1">
      <alignment horizontal="center"/>
    </xf>
    <xf numFmtId="0" fontId="241" fillId="0" borderId="4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54" fillId="0" borderId="4" xfId="0" applyFont="1" applyBorder="1" applyAlignment="1">
      <alignment horizontal="center" vertical="center" wrapText="1"/>
    </xf>
    <xf numFmtId="0" fontId="252" fillId="0" borderId="4" xfId="0" applyFont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17" fillId="2" borderId="4" xfId="0" applyFont="1" applyFill="1" applyBorder="1"/>
    <xf numFmtId="0" fontId="6" fillId="2" borderId="4" xfId="0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4" applyFont="1" applyFill="1" applyBorder="1" applyAlignment="1">
      <alignment horizontal="center" vertical="center" wrapText="1"/>
    </xf>
    <xf numFmtId="0" fontId="255" fillId="2" borderId="12" xfId="0" applyFont="1" applyFill="1" applyBorder="1" applyAlignment="1">
      <alignment horizontal="center" vertical="center"/>
    </xf>
    <xf numFmtId="0" fontId="4" fillId="2" borderId="4" xfId="4" applyFont="1" applyFill="1" applyBorder="1" applyAlignment="1">
      <alignment horizontal="center" vertical="center"/>
    </xf>
    <xf numFmtId="0" fontId="255" fillId="2" borderId="4" xfId="0" applyFont="1" applyFill="1" applyBorder="1" applyAlignment="1">
      <alignment horizontal="center" vertical="center"/>
    </xf>
    <xf numFmtId="0" fontId="4" fillId="58" borderId="4" xfId="4" applyFont="1" applyFill="1" applyBorder="1" applyAlignment="1">
      <alignment horizontal="center" vertical="center"/>
    </xf>
    <xf numFmtId="0" fontId="253" fillId="0" borderId="4" xfId="0" applyFont="1" applyBorder="1" applyAlignment="1">
      <alignment horizontal="left" vertical="center" wrapText="1"/>
    </xf>
    <xf numFmtId="0" fontId="259" fillId="2" borderId="4" xfId="1" applyFont="1" applyFill="1" applyBorder="1" applyAlignment="1">
      <alignment horizontal="left" vertical="center" wrapText="1"/>
    </xf>
    <xf numFmtId="0" fontId="260" fillId="2" borderId="4" xfId="4" applyFont="1" applyFill="1" applyBorder="1" applyAlignment="1">
      <alignment vertical="center" wrapText="1"/>
    </xf>
    <xf numFmtId="0" fontId="258" fillId="2" borderId="4" xfId="4" applyFont="1" applyFill="1" applyBorder="1" applyAlignment="1">
      <alignment horizontal="center" vertical="center" wrapText="1"/>
    </xf>
    <xf numFmtId="0" fontId="259" fillId="2" borderId="4" xfId="0" applyFont="1" applyFill="1" applyBorder="1" applyAlignment="1">
      <alignment horizontal="center" vertical="center"/>
    </xf>
    <xf numFmtId="0" fontId="259" fillId="2" borderId="8" xfId="1" applyFont="1" applyFill="1" applyBorder="1" applyAlignment="1">
      <alignment horizontal="center" wrapText="1"/>
    </xf>
    <xf numFmtId="0" fontId="261" fillId="2" borderId="4" xfId="1" applyFont="1" applyFill="1" applyBorder="1" applyAlignment="1">
      <alignment horizontal="left" vertical="center" wrapText="1"/>
    </xf>
    <xf numFmtId="0" fontId="11" fillId="3" borderId="4" xfId="4" applyFont="1" applyFill="1" applyBorder="1" applyAlignment="1">
      <alignment horizontal="left" vertical="center" wrapText="1"/>
    </xf>
    <xf numFmtId="0" fontId="11" fillId="5" borderId="4" xfId="4" applyFont="1" applyFill="1" applyBorder="1" applyAlignment="1">
      <alignment horizontal="left" vertical="center" wrapText="1"/>
    </xf>
    <xf numFmtId="0" fontId="260" fillId="2" borderId="4" xfId="4" applyFont="1" applyFill="1" applyBorder="1" applyAlignment="1">
      <alignment horizontal="center" vertical="center" wrapText="1"/>
    </xf>
    <xf numFmtId="0" fontId="19" fillId="2" borderId="4" xfId="4" applyFont="1" applyFill="1" applyBorder="1" applyAlignment="1">
      <alignment vertical="center" wrapText="1"/>
    </xf>
    <xf numFmtId="0" fontId="243" fillId="2" borderId="12" xfId="0" applyFont="1" applyFill="1" applyBorder="1" applyAlignment="1">
      <alignment horizontal="center" vertical="center"/>
    </xf>
    <xf numFmtId="0" fontId="243" fillId="2" borderId="8" xfId="0" applyFont="1" applyFill="1" applyBorder="1" applyAlignment="1">
      <alignment horizontal="center" vertical="center"/>
    </xf>
    <xf numFmtId="0" fontId="262" fillId="2" borderId="12" xfId="0" applyFont="1" applyFill="1" applyBorder="1" applyAlignment="1">
      <alignment horizontal="center" vertical="center"/>
    </xf>
    <xf numFmtId="0" fontId="19" fillId="0" borderId="4" xfId="4" applyFont="1" applyBorder="1" applyAlignment="1">
      <alignment horizontal="left" vertical="center" wrapText="1"/>
    </xf>
    <xf numFmtId="0" fontId="19" fillId="2" borderId="4" xfId="4" applyFont="1" applyFill="1" applyBorder="1" applyAlignment="1">
      <alignment horizontal="left" vertical="center" wrapText="1"/>
    </xf>
    <xf numFmtId="0" fontId="263" fillId="2" borderId="4" xfId="1" applyFont="1" applyFill="1" applyBorder="1" applyAlignment="1">
      <alignment horizontal="center" vertical="center" wrapText="1"/>
    </xf>
    <xf numFmtId="0" fontId="263" fillId="2" borderId="4" xfId="2" applyFont="1" applyFill="1" applyBorder="1" applyAlignment="1">
      <alignment horizontal="left" vertical="center" wrapText="1"/>
    </xf>
    <xf numFmtId="0" fontId="263" fillId="2" borderId="4" xfId="0" applyFont="1" applyFill="1" applyBorder="1" applyAlignment="1">
      <alignment horizontal="center" vertical="center"/>
    </xf>
    <xf numFmtId="0" fontId="264" fillId="2" borderId="4" xfId="0" applyFont="1" applyFill="1" applyBorder="1" applyAlignment="1">
      <alignment horizontal="center" vertical="center"/>
    </xf>
    <xf numFmtId="0" fontId="265" fillId="2" borderId="4" xfId="0" applyFont="1" applyFill="1" applyBorder="1" applyAlignment="1">
      <alignment horizontal="center" vertical="center"/>
    </xf>
    <xf numFmtId="0" fontId="266" fillId="2" borderId="4" xfId="0" applyFont="1" applyFill="1" applyBorder="1" applyAlignment="1">
      <alignment horizontal="center" vertical="center"/>
    </xf>
    <xf numFmtId="0" fontId="263" fillId="2" borderId="4" xfId="1" applyFont="1" applyFill="1" applyBorder="1" applyAlignment="1">
      <alignment horizontal="left" vertical="center" wrapText="1"/>
    </xf>
    <xf numFmtId="0" fontId="241" fillId="2" borderId="4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left" vertical="center" wrapText="1"/>
    </xf>
    <xf numFmtId="0" fontId="267" fillId="2" borderId="4" xfId="0" applyFont="1" applyFill="1" applyBorder="1" applyAlignment="1">
      <alignment horizontal="center" vertical="center"/>
    </xf>
    <xf numFmtId="0" fontId="257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0" fontId="4" fillId="3" borderId="4" xfId="4" applyFont="1" applyFill="1" applyBorder="1" applyAlignment="1">
      <alignment horizontal="justify" vertical="center" wrapText="1"/>
    </xf>
    <xf numFmtId="0" fontId="21" fillId="3" borderId="4" xfId="4" applyFont="1" applyFill="1" applyBorder="1" applyAlignment="1">
      <alignment horizontal="center" vertical="center" wrapText="1"/>
    </xf>
    <xf numFmtId="0" fontId="12" fillId="3" borderId="4" xfId="4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/>
    </xf>
    <xf numFmtId="168" fontId="268" fillId="0" borderId="0" xfId="1582" applyNumberFormat="1" applyFont="1" applyFill="1" applyAlignment="1">
      <alignment horizontal="left" vertical="center"/>
    </xf>
    <xf numFmtId="168" fontId="269" fillId="0" borderId="0" xfId="1582" applyNumberFormat="1" applyFont="1" applyFill="1" applyAlignment="1">
      <alignment vertical="center"/>
    </xf>
    <xf numFmtId="168" fontId="270" fillId="0" borderId="0" xfId="1582" applyNumberFormat="1" applyFont="1" applyFill="1" applyAlignment="1">
      <alignment vertical="center" wrapText="1"/>
    </xf>
    <xf numFmtId="0" fontId="269" fillId="0" borderId="0" xfId="2847" applyFont="1" applyAlignment="1">
      <alignment vertical="center"/>
    </xf>
    <xf numFmtId="0" fontId="271" fillId="0" borderId="0" xfId="2847" applyFont="1" applyAlignment="1">
      <alignment vertical="center"/>
    </xf>
    <xf numFmtId="168" fontId="271" fillId="0" borderId="0" xfId="1582" applyNumberFormat="1" applyFont="1" applyFill="1" applyBorder="1" applyAlignment="1">
      <alignment vertical="center"/>
    </xf>
    <xf numFmtId="168" fontId="272" fillId="0" borderId="0" xfId="1582" applyNumberFormat="1" applyFont="1" applyFill="1" applyBorder="1" applyAlignment="1">
      <alignment horizontal="right" vertical="center"/>
    </xf>
    <xf numFmtId="0" fontId="269" fillId="0" borderId="0" xfId="2847" applyFont="1" applyAlignment="1">
      <alignment horizontal="center" vertical="center"/>
    </xf>
    <xf numFmtId="168" fontId="268" fillId="0" borderId="1" xfId="1582" applyNumberFormat="1" applyFont="1" applyFill="1" applyBorder="1" applyAlignment="1">
      <alignment horizontal="center" vertical="center" wrapText="1"/>
    </xf>
    <xf numFmtId="0" fontId="268" fillId="0" borderId="4" xfId="2848" applyFont="1" applyBorder="1" applyAlignment="1">
      <alignment horizontal="center" vertical="center" wrapText="1"/>
    </xf>
    <xf numFmtId="168" fontId="268" fillId="0" borderId="4" xfId="1582" applyNumberFormat="1" applyFont="1" applyFill="1" applyBorder="1" applyAlignment="1">
      <alignment horizontal="center" vertical="center" wrapText="1"/>
    </xf>
    <xf numFmtId="282" fontId="268" fillId="0" borderId="4" xfId="1582" applyNumberFormat="1" applyFont="1" applyFill="1" applyBorder="1" applyAlignment="1">
      <alignment horizontal="center" vertical="center" wrapText="1"/>
    </xf>
    <xf numFmtId="0" fontId="268" fillId="0" borderId="4" xfId="2848" applyFont="1" applyBorder="1" applyAlignment="1">
      <alignment vertical="center" wrapText="1"/>
    </xf>
    <xf numFmtId="168" fontId="268" fillId="0" borderId="4" xfId="1582" applyNumberFormat="1" applyFont="1" applyFill="1" applyBorder="1" applyAlignment="1">
      <alignment vertical="center" wrapText="1"/>
    </xf>
    <xf numFmtId="0" fontId="15" fillId="0" borderId="4" xfId="2848" applyFont="1" applyBorder="1" applyAlignment="1">
      <alignment horizontal="center" vertical="center" wrapText="1"/>
    </xf>
    <xf numFmtId="0" fontId="15" fillId="0" borderId="4" xfId="2848" applyFont="1" applyBorder="1" applyAlignment="1">
      <alignment horizontal="left" vertical="center" wrapText="1"/>
    </xf>
    <xf numFmtId="168" fontId="15" fillId="0" borderId="4" xfId="1582" applyNumberFormat="1" applyFont="1" applyFill="1" applyBorder="1" applyAlignment="1">
      <alignment horizontal="left" vertical="center" wrapText="1"/>
    </xf>
    <xf numFmtId="168" fontId="15" fillId="0" borderId="4" xfId="1582" applyNumberFormat="1" applyFont="1" applyFill="1" applyBorder="1" applyAlignment="1">
      <alignment horizontal="center" vertical="center" wrapText="1"/>
    </xf>
    <xf numFmtId="0" fontId="268" fillId="0" borderId="4" xfId="2848" applyFont="1" applyBorder="1" applyAlignment="1">
      <alignment horizontal="left" vertical="center" wrapText="1"/>
    </xf>
    <xf numFmtId="168" fontId="268" fillId="0" borderId="4" xfId="1582" applyNumberFormat="1" applyFont="1" applyFill="1" applyBorder="1" applyAlignment="1">
      <alignment horizontal="left" vertical="center" wrapText="1"/>
    </xf>
    <xf numFmtId="168" fontId="268" fillId="0" borderId="4" xfId="1582" applyNumberFormat="1" applyFont="1" applyFill="1" applyBorder="1" applyAlignment="1">
      <alignment vertical="center"/>
    </xf>
    <xf numFmtId="282" fontId="268" fillId="0" borderId="4" xfId="1582" applyNumberFormat="1" applyFont="1" applyFill="1" applyBorder="1" applyAlignment="1">
      <alignment vertical="center"/>
    </xf>
    <xf numFmtId="168" fontId="15" fillId="0" borderId="4" xfId="1582" applyNumberFormat="1" applyFont="1" applyFill="1" applyBorder="1" applyAlignment="1">
      <alignment vertical="center"/>
    </xf>
    <xf numFmtId="282" fontId="15" fillId="0" borderId="4" xfId="1582" applyNumberFormat="1" applyFont="1" applyFill="1" applyBorder="1" applyAlignment="1">
      <alignment horizontal="center" vertical="center" wrapText="1"/>
    </xf>
    <xf numFmtId="166" fontId="270" fillId="0" borderId="0" xfId="2849" applyFont="1" applyFill="1" applyAlignment="1">
      <alignment vertical="center" wrapText="1"/>
    </xf>
    <xf numFmtId="0" fontId="273" fillId="0" borderId="4" xfId="4" applyFont="1" applyBorder="1" applyAlignment="1">
      <alignment horizontal="center" vertical="center" wrapText="1"/>
    </xf>
    <xf numFmtId="0" fontId="273" fillId="2" borderId="4" xfId="4" applyFont="1" applyFill="1" applyBorder="1" applyAlignment="1">
      <alignment horizontal="center" vertical="center" wrapText="1"/>
    </xf>
    <xf numFmtId="0" fontId="261" fillId="2" borderId="4" xfId="0" applyFont="1" applyFill="1" applyBorder="1" applyAlignment="1">
      <alignment horizontal="center" vertical="center"/>
    </xf>
    <xf numFmtId="0" fontId="275" fillId="2" borderId="4" xfId="0" applyFont="1" applyFill="1" applyBorder="1" applyAlignment="1">
      <alignment horizontal="center" vertical="center"/>
    </xf>
    <xf numFmtId="0" fontId="257" fillId="0" borderId="4" xfId="5" applyFont="1" applyBorder="1" applyAlignment="1">
      <alignment horizontal="center" vertical="center"/>
    </xf>
    <xf numFmtId="0" fontId="257" fillId="2" borderId="4" xfId="5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268" fillId="0" borderId="0" xfId="0" applyFont="1" applyAlignment="1">
      <alignment vertical="center"/>
    </xf>
    <xf numFmtId="0" fontId="15" fillId="0" borderId="0" xfId="0" applyFont="1"/>
    <xf numFmtId="0" fontId="13" fillId="0" borderId="4" xfId="0" applyFont="1" applyBorder="1" applyAlignment="1">
      <alignment horizontal="left" vertical="center" wrapText="1"/>
    </xf>
    <xf numFmtId="3" fontId="278" fillId="0" borderId="4" xfId="2850" applyNumberFormat="1" applyFont="1" applyBorder="1" applyAlignment="1">
      <alignment horizontal="center" vertical="center" wrapText="1"/>
    </xf>
    <xf numFmtId="3" fontId="0" fillId="0" borderId="4" xfId="0" applyNumberFormat="1" applyBorder="1"/>
    <xf numFmtId="0" fontId="280" fillId="59" borderId="4" xfId="1889" applyFont="1" applyFill="1" applyBorder="1" applyAlignment="1">
      <alignment horizontal="center" vertical="center"/>
    </xf>
    <xf numFmtId="0" fontId="280" fillId="59" borderId="4" xfId="1889" applyFont="1" applyFill="1" applyBorder="1" applyAlignment="1">
      <alignment horizontal="justify" vertical="center" wrapText="1"/>
    </xf>
    <xf numFmtId="3" fontId="277" fillId="0" borderId="4" xfId="2850" applyNumberFormat="1" applyFont="1" applyBorder="1" applyAlignment="1">
      <alignment horizontal="center" vertical="center" wrapText="1"/>
    </xf>
    <xf numFmtId="0" fontId="281" fillId="0" borderId="0" xfId="0" applyFont="1"/>
    <xf numFmtId="0" fontId="13" fillId="0" borderId="4" xfId="0" quotePrefix="1" applyFont="1" applyBorder="1" applyAlignment="1">
      <alignment vertical="center" wrapText="1"/>
    </xf>
    <xf numFmtId="3" fontId="277" fillId="0" borderId="8" xfId="2850" applyNumberFormat="1" applyFont="1" applyBorder="1" applyAlignment="1">
      <alignment horizontal="center" vertical="center" wrapText="1"/>
    </xf>
    <xf numFmtId="0" fontId="13" fillId="0" borderId="4" xfId="0" applyFont="1" applyBorder="1"/>
    <xf numFmtId="0" fontId="18" fillId="0" borderId="0" xfId="0" applyFont="1" applyAlignment="1">
      <alignment vertical="center"/>
    </xf>
    <xf numFmtId="3" fontId="279" fillId="0" borderId="5" xfId="2851" applyNumberFormat="1" applyFont="1" applyBorder="1" applyAlignment="1">
      <alignment horizontal="left" vertical="center" wrapText="1"/>
    </xf>
    <xf numFmtId="0" fontId="0" fillId="0" borderId="0" xfId="0" quotePrefix="1"/>
    <xf numFmtId="3" fontId="0" fillId="0" borderId="0" xfId="0" applyNumberFormat="1"/>
    <xf numFmtId="0" fontId="15" fillId="0" borderId="4" xfId="2850" applyFont="1" applyBorder="1" applyAlignment="1">
      <alignment horizontal="center" vertical="center"/>
    </xf>
    <xf numFmtId="0" fontId="15" fillId="0" borderId="4" xfId="2850" applyFont="1" applyBorder="1" applyAlignment="1">
      <alignment horizontal="left" vertical="center"/>
    </xf>
    <xf numFmtId="0" fontId="15" fillId="0" borderId="4" xfId="2850" applyFont="1" applyBorder="1" applyAlignment="1">
      <alignment horizontal="left" vertical="center" wrapText="1"/>
    </xf>
    <xf numFmtId="0" fontId="4" fillId="2" borderId="0" xfId="0" applyFont="1" applyFill="1"/>
    <xf numFmtId="0" fontId="284" fillId="2" borderId="0" xfId="0" applyFont="1" applyFill="1"/>
    <xf numFmtId="0" fontId="28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85" fillId="2" borderId="10" xfId="0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left" vertical="center" wrapText="1"/>
    </xf>
    <xf numFmtId="0" fontId="20" fillId="2" borderId="4" xfId="4" applyFont="1" applyFill="1" applyBorder="1" applyAlignment="1">
      <alignment horizontal="justify" vertical="center" wrapText="1"/>
    </xf>
    <xf numFmtId="0" fontId="287" fillId="2" borderId="0" xfId="0" applyFont="1" applyFill="1"/>
    <xf numFmtId="2" fontId="20" fillId="2" borderId="0" xfId="0" applyNumberFormat="1" applyFont="1" applyFill="1" applyAlignment="1">
      <alignment horizontal="center" vertical="center"/>
    </xf>
    <xf numFmtId="0" fontId="20" fillId="2" borderId="0" xfId="0" applyFont="1" applyFill="1"/>
    <xf numFmtId="0" fontId="20" fillId="2" borderId="0" xfId="0" applyFont="1" applyFill="1" applyAlignment="1">
      <alignment horizontal="center" vertical="center"/>
    </xf>
    <xf numFmtId="0" fontId="288" fillId="2" borderId="0" xfId="0" applyFont="1" applyFill="1"/>
    <xf numFmtId="0" fontId="289" fillId="2" borderId="0" xfId="0" applyFont="1" applyFill="1"/>
    <xf numFmtId="0" fontId="20" fillId="2" borderId="0" xfId="3" applyFont="1" applyFill="1"/>
    <xf numFmtId="0" fontId="273" fillId="0" borderId="0" xfId="0" applyFont="1" applyAlignment="1">
      <alignment horizontal="center" vertical="center"/>
    </xf>
    <xf numFmtId="0" fontId="242" fillId="0" borderId="0" xfId="0" applyFont="1"/>
    <xf numFmtId="0" fontId="14" fillId="0" borderId="0" xfId="0" applyFont="1" applyAlignment="1">
      <alignment horizontal="center" vertical="center"/>
    </xf>
    <xf numFmtId="0" fontId="287" fillId="2" borderId="4" xfId="0" applyFont="1" applyFill="1" applyBorder="1" applyAlignment="1">
      <alignment horizontal="center" vertical="center"/>
    </xf>
    <xf numFmtId="0" fontId="287" fillId="2" borderId="4" xfId="0" applyFont="1" applyFill="1" applyBorder="1" applyAlignment="1">
      <alignment horizontal="center" vertical="center" wrapText="1"/>
    </xf>
    <xf numFmtId="0" fontId="287" fillId="2" borderId="4" xfId="0" applyFont="1" applyFill="1" applyBorder="1"/>
    <xf numFmtId="0" fontId="286" fillId="2" borderId="4" xfId="0" applyFont="1" applyFill="1" applyBorder="1" applyAlignment="1">
      <alignment horizontal="center" vertical="center"/>
    </xf>
    <xf numFmtId="2" fontId="20" fillId="2" borderId="0" xfId="0" applyNumberFormat="1" applyFont="1" applyFill="1"/>
    <xf numFmtId="0" fontId="20" fillId="2" borderId="0" xfId="3" applyFont="1" applyFill="1" applyAlignment="1">
      <alignment horizontal="center" vertical="center"/>
    </xf>
    <xf numFmtId="0" fontId="290" fillId="2" borderId="0" xfId="0" applyFont="1" applyFill="1"/>
    <xf numFmtId="0" fontId="6" fillId="2" borderId="4" xfId="4" applyFont="1" applyFill="1" applyBorder="1" applyAlignment="1">
      <alignment horizontal="justify" vertical="center" wrapText="1"/>
    </xf>
    <xf numFmtId="0" fontId="292" fillId="0" borderId="0" xfId="0" applyFont="1"/>
    <xf numFmtId="0" fontId="293" fillId="2" borderId="4" xfId="0" applyFont="1" applyFill="1" applyBorder="1" applyAlignment="1">
      <alignment horizontal="center" vertical="center" wrapText="1"/>
    </xf>
    <xf numFmtId="0" fontId="263" fillId="2" borderId="4" xfId="0" applyFont="1" applyFill="1" applyBorder="1"/>
    <xf numFmtId="0" fontId="263" fillId="2" borderId="4" xfId="0" applyFont="1" applyFill="1" applyBorder="1" applyAlignment="1">
      <alignment vertical="center"/>
    </xf>
    <xf numFmtId="0" fontId="292" fillId="2" borderId="0" xfId="0" applyFont="1" applyFill="1"/>
    <xf numFmtId="0" fontId="4" fillId="0" borderId="4" xfId="4" applyFont="1" applyBorder="1" applyAlignment="1">
      <alignment horizontal="center" vertical="center" wrapText="1"/>
    </xf>
    <xf numFmtId="0" fontId="276" fillId="0" borderId="8" xfId="285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287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273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/>
    <xf numFmtId="0" fontId="13" fillId="2" borderId="0" xfId="0" applyFont="1" applyFill="1"/>
    <xf numFmtId="168" fontId="0" fillId="0" borderId="4" xfId="2846" applyNumberFormat="1" applyFont="1" applyBorder="1"/>
    <xf numFmtId="3" fontId="14" fillId="0" borderId="4" xfId="0" applyNumberFormat="1" applyFont="1" applyBorder="1" applyAlignment="1">
      <alignment vertical="center"/>
    </xf>
    <xf numFmtId="0" fontId="4" fillId="2" borderId="0" xfId="0" applyFont="1" applyFill="1" applyBorder="1"/>
    <xf numFmtId="0" fontId="284" fillId="2" borderId="0" xfId="0" applyFont="1" applyFill="1" applyBorder="1"/>
    <xf numFmtId="0" fontId="284" fillId="2" borderId="0" xfId="0" applyFont="1" applyFill="1" applyBorder="1" applyAlignment="1">
      <alignment horizontal="center" vertical="center"/>
    </xf>
    <xf numFmtId="0" fontId="290" fillId="2" borderId="0" xfId="0" applyFont="1" applyFill="1" applyBorder="1"/>
    <xf numFmtId="0" fontId="6" fillId="2" borderId="0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8" fontId="20" fillId="2" borderId="4" xfId="4" applyNumberFormat="1" applyFont="1" applyFill="1" applyBorder="1" applyAlignment="1">
      <alignment horizontal="center" vertical="center" wrapText="1"/>
    </xf>
    <xf numFmtId="0" fontId="241" fillId="2" borderId="0" xfId="0" applyFont="1" applyFill="1" applyAlignment="1">
      <alignment horizontal="center" vertical="center"/>
    </xf>
    <xf numFmtId="3" fontId="272" fillId="0" borderId="4" xfId="2850" applyNumberFormat="1" applyFont="1" applyBorder="1" applyAlignment="1">
      <alignment horizontal="center" vertical="center" wrapText="1"/>
    </xf>
    <xf numFmtId="0" fontId="6" fillId="0" borderId="4" xfId="1889" applyFont="1" applyBorder="1" applyAlignment="1">
      <alignment horizontal="center" vertical="center"/>
    </xf>
    <xf numFmtId="168" fontId="14" fillId="0" borderId="4" xfId="2846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168" fontId="14" fillId="0" borderId="4" xfId="2846" applyNumberFormat="1" applyFont="1" applyFill="1" applyBorder="1" applyAlignment="1">
      <alignment vertical="center"/>
    </xf>
    <xf numFmtId="3" fontId="6" fillId="0" borderId="4" xfId="2851" applyNumberFormat="1" applyFont="1" applyBorder="1" applyAlignment="1">
      <alignment horizontal="left" vertical="center" wrapText="1"/>
    </xf>
    <xf numFmtId="168" fontId="14" fillId="0" borderId="4" xfId="2846" applyNumberFormat="1" applyFont="1" applyBorder="1"/>
    <xf numFmtId="329" fontId="14" fillId="0" borderId="4" xfId="0" applyNumberFormat="1" applyFont="1" applyBorder="1" applyAlignment="1">
      <alignment vertical="center"/>
    </xf>
    <xf numFmtId="3" fontId="14" fillId="3" borderId="4" xfId="0" applyNumberFormat="1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6" fillId="0" borderId="4" xfId="1889" applyFont="1" applyFill="1" applyBorder="1" applyAlignment="1">
      <alignment horizontal="center" vertical="center"/>
    </xf>
    <xf numFmtId="3" fontId="6" fillId="0" borderId="8" xfId="2851" applyNumberFormat="1" applyFont="1" applyFill="1" applyBorder="1" applyAlignment="1">
      <alignment horizontal="left" vertical="center" wrapText="1"/>
    </xf>
    <xf numFmtId="1" fontId="14" fillId="0" borderId="4" xfId="0" applyNumberFormat="1" applyFont="1" applyBorder="1" applyAlignment="1">
      <alignment horizontal="center" vertical="center"/>
    </xf>
    <xf numFmtId="4" fontId="277" fillId="0" borderId="4" xfId="2850" applyNumberFormat="1" applyFont="1" applyBorder="1" applyAlignment="1">
      <alignment horizontal="center" vertical="center" wrapText="1"/>
    </xf>
    <xf numFmtId="0" fontId="247" fillId="2" borderId="1" xfId="1" applyFont="1" applyFill="1" applyBorder="1" applyAlignment="1">
      <alignment horizontal="center" vertical="center" wrapText="1"/>
    </xf>
    <xf numFmtId="0" fontId="247" fillId="2" borderId="5" xfId="1" applyFont="1" applyFill="1" applyBorder="1" applyAlignment="1">
      <alignment horizontal="center" vertical="center" wrapText="1"/>
    </xf>
    <xf numFmtId="0" fontId="247" fillId="2" borderId="8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56" fillId="0" borderId="7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59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59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62" xfId="0" applyFont="1" applyBorder="1" applyAlignment="1">
      <alignment horizontal="center"/>
    </xf>
    <xf numFmtId="0" fontId="6" fillId="37" borderId="1" xfId="4" applyFont="1" applyFill="1" applyBorder="1" applyAlignment="1">
      <alignment horizontal="center" vertical="center" wrapText="1"/>
    </xf>
    <xf numFmtId="0" fontId="6" fillId="37" borderId="5" xfId="4" applyFont="1" applyFill="1" applyBorder="1" applyAlignment="1">
      <alignment horizontal="center" vertical="center" wrapText="1"/>
    </xf>
    <xf numFmtId="0" fontId="6" fillId="37" borderId="8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0" fontId="4" fillId="0" borderId="32" xfId="4" applyFont="1" applyBorder="1" applyAlignment="1">
      <alignment horizontal="center" vertical="center" wrapText="1"/>
    </xf>
    <xf numFmtId="0" fontId="4" fillId="0" borderId="10" xfId="4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51" fillId="0" borderId="3" xfId="0" applyFont="1" applyBorder="1" applyAlignment="1">
      <alignment horizontal="center" vertical="top"/>
    </xf>
    <xf numFmtId="0" fontId="251" fillId="0" borderId="60" xfId="0" applyFont="1" applyBorder="1" applyAlignment="1">
      <alignment horizontal="center" vertical="top"/>
    </xf>
    <xf numFmtId="0" fontId="245" fillId="0" borderId="0" xfId="0" applyFont="1" applyAlignment="1">
      <alignment horizontal="center" vertical="center" wrapText="1"/>
    </xf>
    <xf numFmtId="0" fontId="246" fillId="0" borderId="7" xfId="0" applyFont="1" applyBorder="1" applyAlignment="1">
      <alignment horizontal="center"/>
    </xf>
    <xf numFmtId="0" fontId="245" fillId="0" borderId="1" xfId="0" applyFont="1" applyBorder="1" applyAlignment="1">
      <alignment horizontal="center" vertical="center"/>
    </xf>
    <xf numFmtId="0" fontId="245" fillId="0" borderId="8" xfId="0" applyFont="1" applyBorder="1" applyAlignment="1">
      <alignment horizontal="center" vertical="center"/>
    </xf>
    <xf numFmtId="0" fontId="247" fillId="0" borderId="9" xfId="0" applyFont="1" applyBorder="1" applyAlignment="1">
      <alignment horizontal="center" vertical="center"/>
    </xf>
    <xf numFmtId="0" fontId="247" fillId="0" borderId="32" xfId="0" applyFont="1" applyBorder="1" applyAlignment="1">
      <alignment horizontal="center" vertical="center"/>
    </xf>
    <xf numFmtId="0" fontId="247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68" fillId="0" borderId="0" xfId="2847" applyFont="1" applyAlignment="1">
      <alignment horizontal="left" vertical="center"/>
    </xf>
    <xf numFmtId="0" fontId="268" fillId="0" borderId="0" xfId="2847" applyFont="1" applyAlignment="1">
      <alignment horizontal="center" vertical="center" wrapText="1"/>
    </xf>
    <xf numFmtId="0" fontId="268" fillId="0" borderId="1" xfId="2847" applyFont="1" applyBorder="1" applyAlignment="1">
      <alignment horizontal="center" vertical="center" wrapText="1"/>
    </xf>
    <xf numFmtId="0" fontId="268" fillId="0" borderId="8" xfId="2847" applyFont="1" applyBorder="1" applyAlignment="1">
      <alignment horizontal="center" vertical="center" wrapText="1"/>
    </xf>
    <xf numFmtId="168" fontId="268" fillId="0" borderId="4" xfId="1582" applyNumberFormat="1" applyFont="1" applyFill="1" applyBorder="1" applyAlignment="1">
      <alignment horizontal="center" vertical="center"/>
    </xf>
    <xf numFmtId="168" fontId="268" fillId="0" borderId="9" xfId="1582" applyNumberFormat="1" applyFont="1" applyFill="1" applyBorder="1" applyAlignment="1">
      <alignment horizontal="center" vertical="center" wrapText="1"/>
    </xf>
    <xf numFmtId="168" fontId="268" fillId="0" borderId="32" xfId="1582" applyNumberFormat="1" applyFont="1" applyFill="1" applyBorder="1" applyAlignment="1">
      <alignment horizontal="center" vertical="center" wrapText="1"/>
    </xf>
    <xf numFmtId="168" fontId="268" fillId="0" borderId="10" xfId="1582" applyNumberFormat="1" applyFont="1" applyFill="1" applyBorder="1" applyAlignment="1">
      <alignment horizontal="center" vertical="center" wrapText="1"/>
    </xf>
    <xf numFmtId="0" fontId="247" fillId="2" borderId="0" xfId="0" applyFont="1" applyFill="1" applyAlignment="1">
      <alignment horizontal="center" vertical="center"/>
    </xf>
    <xf numFmtId="0" fontId="254" fillId="2" borderId="7" xfId="0" applyFont="1" applyFill="1" applyBorder="1" applyAlignment="1">
      <alignment horizontal="center" vertical="center"/>
    </xf>
    <xf numFmtId="0" fontId="285" fillId="2" borderId="1" xfId="0" applyFont="1" applyFill="1" applyBorder="1" applyAlignment="1">
      <alignment horizontal="center" vertical="center"/>
    </xf>
    <xf numFmtId="0" fontId="285" fillId="2" borderId="5" xfId="0" applyFont="1" applyFill="1" applyBorder="1" applyAlignment="1">
      <alignment horizontal="center" vertical="center"/>
    </xf>
    <xf numFmtId="0" fontId="285" fillId="2" borderId="8" xfId="0" applyFont="1" applyFill="1" applyBorder="1" applyAlignment="1">
      <alignment horizontal="center" vertical="center"/>
    </xf>
    <xf numFmtId="0" fontId="285" fillId="2" borderId="1" xfId="1" applyFont="1" applyFill="1" applyBorder="1" applyAlignment="1">
      <alignment horizontal="center" vertical="center" wrapText="1"/>
    </xf>
    <xf numFmtId="0" fontId="285" fillId="2" borderId="5" xfId="1" applyFont="1" applyFill="1" applyBorder="1" applyAlignment="1">
      <alignment horizontal="center" vertical="center" wrapText="1"/>
    </xf>
    <xf numFmtId="0" fontId="285" fillId="2" borderId="8" xfId="1" applyFont="1" applyFill="1" applyBorder="1" applyAlignment="1">
      <alignment horizontal="center" vertical="center" wrapText="1"/>
    </xf>
    <xf numFmtId="0" fontId="285" fillId="2" borderId="2" xfId="1" applyFont="1" applyFill="1" applyBorder="1" applyAlignment="1">
      <alignment horizontal="center" vertical="center" wrapText="1"/>
    </xf>
    <xf numFmtId="0" fontId="285" fillId="2" borderId="59" xfId="1" applyFont="1" applyFill="1" applyBorder="1" applyAlignment="1">
      <alignment horizontal="center" vertical="center" wrapText="1"/>
    </xf>
    <xf numFmtId="0" fontId="285" fillId="2" borderId="6" xfId="1" applyFont="1" applyFill="1" applyBorder="1" applyAlignment="1">
      <alignment horizontal="center" vertical="center" wrapText="1"/>
    </xf>
    <xf numFmtId="0" fontId="285" fillId="2" borderId="4" xfId="1" applyFont="1" applyFill="1" applyBorder="1" applyAlignment="1">
      <alignment horizontal="center" vertical="center" wrapText="1"/>
    </xf>
    <xf numFmtId="0" fontId="285" fillId="2" borderId="3" xfId="0" applyFont="1" applyFill="1" applyBorder="1" applyAlignment="1">
      <alignment horizontal="center" vertical="center"/>
    </xf>
    <xf numFmtId="0" fontId="285" fillId="2" borderId="60" xfId="0" applyFont="1" applyFill="1" applyBorder="1" applyAlignment="1">
      <alignment horizontal="center" vertical="center"/>
    </xf>
    <xf numFmtId="0" fontId="285" fillId="2" borderId="7" xfId="0" applyFont="1" applyFill="1" applyBorder="1" applyAlignment="1">
      <alignment horizontal="center" vertical="center"/>
    </xf>
    <xf numFmtId="0" fontId="285" fillId="2" borderId="6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87" fillId="2" borderId="4" xfId="0" applyFont="1" applyFill="1" applyBorder="1" applyAlignment="1">
      <alignment horizontal="center" vertical="center"/>
    </xf>
    <xf numFmtId="0" fontId="245" fillId="2" borderId="0" xfId="0" applyFont="1" applyFill="1" applyAlignment="1">
      <alignment horizontal="center" vertical="center" wrapText="1"/>
    </xf>
    <xf numFmtId="0" fontId="246" fillId="2" borderId="7" xfId="0" applyFont="1" applyFill="1" applyBorder="1" applyAlignment="1">
      <alignment horizontal="center"/>
    </xf>
    <xf numFmtId="0" fontId="291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282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77" fillId="0" borderId="1" xfId="2850" applyFont="1" applyBorder="1" applyAlignment="1">
      <alignment horizontal="center" vertical="center" wrapText="1"/>
    </xf>
    <xf numFmtId="0" fontId="277" fillId="0" borderId="8" xfId="2850" applyFont="1" applyBorder="1" applyAlignment="1">
      <alignment horizontal="center" vertical="center" wrapText="1"/>
    </xf>
    <xf numFmtId="0" fontId="277" fillId="0" borderId="9" xfId="2850" applyFont="1" applyBorder="1" applyAlignment="1">
      <alignment horizontal="center" vertical="center" wrapText="1"/>
    </xf>
    <xf numFmtId="0" fontId="277" fillId="0" borderId="10" xfId="2850" applyFont="1" applyBorder="1" applyAlignment="1">
      <alignment horizontal="center" vertical="center" wrapText="1"/>
    </xf>
    <xf numFmtId="0" fontId="276" fillId="0" borderId="1" xfId="2850" applyFont="1" applyBorder="1" applyAlignment="1">
      <alignment horizontal="center" vertical="center" wrapText="1"/>
    </xf>
    <xf numFmtId="0" fontId="276" fillId="0" borderId="8" xfId="2850" applyFont="1" applyBorder="1" applyAlignment="1">
      <alignment horizontal="center" vertical="center" wrapText="1"/>
    </xf>
    <xf numFmtId="0" fontId="268" fillId="0" borderId="0" xfId="0" applyFont="1" applyAlignment="1">
      <alignment horizontal="center" vertical="center" wrapText="1"/>
    </xf>
    <xf numFmtId="0" fontId="268" fillId="0" borderId="1" xfId="0" applyFont="1" applyBorder="1" applyAlignment="1">
      <alignment horizontal="center" vertical="center" wrapText="1"/>
    </xf>
    <xf numFmtId="0" fontId="268" fillId="0" borderId="5" xfId="0" applyFont="1" applyBorder="1" applyAlignment="1">
      <alignment horizontal="center" vertical="center" wrapText="1"/>
    </xf>
    <xf numFmtId="0" fontId="268" fillId="0" borderId="8" xfId="0" applyFont="1" applyBorder="1" applyAlignment="1">
      <alignment horizontal="center" vertical="center" wrapText="1"/>
    </xf>
    <xf numFmtId="0" fontId="268" fillId="0" borderId="9" xfId="2850" applyFont="1" applyBorder="1" applyAlignment="1">
      <alignment horizontal="center" vertical="center" wrapText="1"/>
    </xf>
    <xf numFmtId="0" fontId="268" fillId="0" borderId="32" xfId="2850" applyFont="1" applyBorder="1" applyAlignment="1">
      <alignment horizontal="center" vertical="center" wrapText="1"/>
    </xf>
    <xf numFmtId="0" fontId="268" fillId="0" borderId="10" xfId="285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77" fillId="0" borderId="5" xfId="2850" applyFont="1" applyBorder="1" applyAlignment="1">
      <alignment horizontal="center" vertical="center" wrapText="1"/>
    </xf>
    <xf numFmtId="0" fontId="277" fillId="0" borderId="32" xfId="2850" applyFont="1" applyBorder="1" applyAlignment="1">
      <alignment horizontal="center" vertical="center" wrapText="1"/>
    </xf>
    <xf numFmtId="0" fontId="276" fillId="0" borderId="9" xfId="2850" applyFont="1" applyBorder="1" applyAlignment="1">
      <alignment horizontal="center" vertical="center" wrapText="1"/>
    </xf>
    <xf numFmtId="0" fontId="276" fillId="0" borderId="32" xfId="2850" applyFont="1" applyBorder="1" applyAlignment="1">
      <alignment horizontal="center" vertical="center" wrapText="1"/>
    </xf>
    <xf numFmtId="0" fontId="276" fillId="0" borderId="10" xfId="2850" applyFont="1" applyBorder="1" applyAlignment="1">
      <alignment horizontal="center" vertical="center" wrapText="1"/>
    </xf>
    <xf numFmtId="0" fontId="276" fillId="0" borderId="4" xfId="2850" applyFont="1" applyBorder="1" applyAlignment="1">
      <alignment horizontal="center" vertical="center" wrapText="1"/>
    </xf>
    <xf numFmtId="0" fontId="277" fillId="0" borderId="4" xfId="2850" applyFont="1" applyBorder="1" applyAlignment="1">
      <alignment horizontal="center" vertical="center" wrapText="1"/>
    </xf>
  </cellXfs>
  <cellStyles count="2855">
    <cellStyle name="_x0001_" xfId="8"/>
    <cellStyle name="          _x000d__x000a_shell=progman.exe_x000d__x000a_m" xfId="9"/>
    <cellStyle name="#,##0" xfId="10"/>
    <cellStyle name="." xfId="11"/>
    <cellStyle name="._Baáo caops quỹ 2017 (3)" xfId="12"/>
    <cellStyle name="._Book1" xfId="13"/>
    <cellStyle name="._Copy (13) of Copy of Copy of Copy of Bang tinh kinh phi ho tro thu nam 2008" xfId="14"/>
    <cellStyle name="._mau bieu so 1" xfId="15"/>
    <cellStyle name="._VBPL kiểm toán Đầu tư XDCB 2010" xfId="16"/>
    <cellStyle name="._" xfId="17"/>
    <cellStyle name=".d©y" xfId="18"/>
    <cellStyle name="??" xfId="19"/>
    <cellStyle name="?? [ - ??1" xfId="20"/>
    <cellStyle name="?? [ - ??2" xfId="21"/>
    <cellStyle name="?? [ - ??3" xfId="22"/>
    <cellStyle name="?? [ - ??4" xfId="23"/>
    <cellStyle name="?? [ - ??5" xfId="24"/>
    <cellStyle name="?? [ - ??6" xfId="25"/>
    <cellStyle name="?? [ - ??7" xfId="26"/>
    <cellStyle name="?? [ - ??8" xfId="27"/>
    <cellStyle name="?? [0.00]_        " xfId="28"/>
    <cellStyle name="?? [0]" xfId="29"/>
    <cellStyle name="?_x001d_??%U©÷u&amp;H©÷9_x0008_? s_x000a__x0007__x0001__x0001_" xfId="30"/>
    <cellStyle name="???? [0.00]_      " xfId="31"/>
    <cellStyle name="??????" xfId="32"/>
    <cellStyle name="??????????????????? [0]_FTC_OFFER" xfId="33"/>
    <cellStyle name="???????????????????_FTC_OFFER" xfId="34"/>
    <cellStyle name="????[0]_Sheet1" xfId="35"/>
    <cellStyle name="????_      " xfId="36"/>
    <cellStyle name="???[0]_?? DI" xfId="37"/>
    <cellStyle name="???_?? DI" xfId="38"/>
    <cellStyle name="??[0]_BRE" xfId="39"/>
    <cellStyle name="??_      " xfId="40"/>
    <cellStyle name="??A? [0]_laroux_1_¢¬???¢â? " xfId="41"/>
    <cellStyle name="??A?_laroux_1_¢¬???¢â? " xfId="42"/>
    <cellStyle name="?¡±¢¥?_?¨ù??¢´¢¥_¢¬???¢â? " xfId="43"/>
    <cellStyle name="?ðÇ%U?&amp;H?_x0008_?s_x000a__x0007__x0001__x0001_" xfId="44"/>
    <cellStyle name="[0]_Chi phÝ kh¸c_V" xfId="45"/>
    <cellStyle name="_1 TONG HOP - CA NA" xfId="46"/>
    <cellStyle name="_1 TONG HOP - CA NA_BC THEO CV SỐ 1158 cung cấp số liệu DA đầu tư (1) (1)" xfId="47"/>
    <cellStyle name="_1BC-bieu 1-1a ct NSt do tinh QD-can doi lai von(17-7-06)" xfId="48"/>
    <cellStyle name="_2BC-bieu 2-2a ct NST do huyen QD-can doi lai von(co sap xep ttu)" xfId="49"/>
    <cellStyle name="_Bang Chi tieu (2)" xfId="50"/>
    <cellStyle name="_BANG LUONG PRU" xfId="51"/>
    <cellStyle name="_BAO CAO THUE T09- 2007(h)" xfId="52"/>
    <cellStyle name="_BAO GIA NGAY 24-10-08 (co dam)" xfId="53"/>
    <cellStyle name="_BAO GIA NGAY 24-10-08 (co dam)_BC THEO CV SỐ 1158 cung cấp số liệu DA đầu tư (1) (1)" xfId="54"/>
    <cellStyle name="_Bao gia TB Kon Dao 2010" xfId="55"/>
    <cellStyle name="_Bao gia TB Kon Dao 2010_2.VPĐP-BIỂU MẪU BÁO CÁO NTM NĂM 2019" xfId="56"/>
    <cellStyle name="_Bao gia TB Kon Dao 2010_BC THEO CV SỐ 1158 cung cấp số liệu DA đầu tư (1) (1)" xfId="57"/>
    <cellStyle name="_Bao gia TB Kon Dao 2010_BC THEO CV SỐ 1158 cung cấp số liệu DA đầu tư (1) (1)_2.VPĐP-BIỂU MẪU BÁO CÁO NTM NĂM 2019" xfId="58"/>
    <cellStyle name="_Biểu KH 5 năm gửi UB sửa biểu VHXH" xfId="67"/>
    <cellStyle name="_Bieu tong hop nhu cau ung_Mien Trung" xfId="59"/>
    <cellStyle name="_Bieu tong hop nhu cau ung_Mien Trung_2.VPĐP-BIỂU MẪU BÁO CÁO NTM NĂM 2019" xfId="60"/>
    <cellStyle name="_Bieu tong hop nhu cau ung_Mien Trung_BC THEO CV SỐ 1158 cung cấp số liệu DA đầu tư (1) (1)" xfId="61"/>
    <cellStyle name="_Bieu tong hop nhu cau ung_Mien Trung_BC THEO CV SỐ 1158 cung cấp số liệu DA đầu tư (1) (1)_2.VPĐP-BIỂU MẪU BÁO CÁO NTM NĂM 2019" xfId="62"/>
    <cellStyle name="_Bieu ung von 2011 NSNN - TPCP vung DBSClong (10-6-2010)" xfId="63"/>
    <cellStyle name="_Bieu ung von 2011 NSNN - TPCP vung DBSClong (10-6-2010)_2.VPĐP-BIỂU MẪU BÁO CÁO NTM NĂM 2019" xfId="64"/>
    <cellStyle name="_Bieu ung von 2011 NSNN - TPCP vung DBSClong (10-6-2010)_BC THEO CV SỐ 1158 cung cấp số liệu DA đầu tư (1) (1)" xfId="65"/>
    <cellStyle name="_Bieu ung von 2011 NSNN - TPCP vung DBSClong (10-6-2010)_BC THEO CV SỐ 1158 cung cấp số liệu DA đầu tư (1) (1)_2.VPĐP-BIỂU MẪU BÁO CÁO NTM NĂM 2019" xfId="66"/>
    <cellStyle name="_Book1" xfId="68"/>
    <cellStyle name="_Book1_1" xfId="69"/>
    <cellStyle name="_Book1_1_Baáo caops quỹ 2017 (3)" xfId="70"/>
    <cellStyle name="_Book1_1_Copy (13) of Copy of Copy of Copy of Bang tinh kinh phi ho tro thu nam 2008" xfId="71"/>
    <cellStyle name="_Book1_1_mau bieu so 1" xfId="72"/>
    <cellStyle name="_Book1_1_" xfId="73"/>
    <cellStyle name="_Book1_1BC-bieu 1-1a ct NSt do tinh QD-can doi lai von(17-7-06)" xfId="74"/>
    <cellStyle name="_Book1_2" xfId="75"/>
    <cellStyle name="_Book1_2_Baáo caops quỹ 2017 (3)" xfId="76"/>
    <cellStyle name="_Book1_2_Baáo caops quỹ 2017 (3)_2.VPĐP-BIỂU MẪU BÁO CÁO NTM NĂM 2019" xfId="77"/>
    <cellStyle name="_Book1_2_Mau bieu 2.4" xfId="78"/>
    <cellStyle name="_Book1_2_Mau bieu 2.4_2.VPĐP-BIỂU MẪU BÁO CÁO NTM NĂM 2019" xfId="79"/>
    <cellStyle name="_Book1_2_Mau bieu 2.5" xfId="80"/>
    <cellStyle name="_Book1_2_Mau bieu 2.5_2.VPĐP-BIỂU MẪU BÁO CÁO NTM NĂM 2019" xfId="81"/>
    <cellStyle name="_Book1_Baáo caops quỹ 2017 (3)" xfId="82"/>
    <cellStyle name="_Book1_BC THEO CV SỐ 1158 cung cấp số liệu DA đầu tư (1) (1)" xfId="83"/>
    <cellStyle name="_Book1_BC-QT-WB-dthao" xfId="84"/>
    <cellStyle name="_Book1_Book1" xfId="85"/>
    <cellStyle name="_Book1_Copy (13) of Copy of Copy of Copy of Bang tinh kinh phi ho tro thu nam 2008" xfId="86"/>
    <cellStyle name="_Book1_DT truong thinh phu" xfId="87"/>
    <cellStyle name="_Book1_Kh ql62 (2010) 11-09" xfId="92"/>
    <cellStyle name="_Book1_khoiluongbdacdoa" xfId="93"/>
    <cellStyle name="_Book1_khoiluongbdacdoa_2.VPĐP-BIỂU MẪU BÁO CÁO NTM NĂM 2019" xfId="94"/>
    <cellStyle name="_Book1_khoiluongbdacdoa_BC THEO CV SỐ 1158 cung cấp số liệu DA đầu tư (1) (1)" xfId="95"/>
    <cellStyle name="_Book1_khoiluongbdacdoa_BC THEO CV SỐ 1158 cung cấp số liệu DA đầu tư (1) (1)_2.VPĐP-BIỂU MẪU BÁO CÁO NTM NĂM 2019" xfId="96"/>
    <cellStyle name="_Book1_Kiem Tra Don Gia" xfId="88"/>
    <cellStyle name="_Book1_Kiem Tra Don Gia_2.VPĐP-BIỂU MẪU BÁO CÁO NTM NĂM 2019" xfId="89"/>
    <cellStyle name="_Book1_Kiem Tra Don Gia_BC THEO CV SỐ 1158 cung cấp số liệu DA đầu tư (1) (1)" xfId="90"/>
    <cellStyle name="_Book1_Kiem Tra Don Gia_BC THEO CV SỐ 1158 cung cấp số liệu DA đầu tư (1) (1)_2.VPĐP-BIỂU MẪU BÁO CÁO NTM NĂM 2019" xfId="91"/>
    <cellStyle name="_Book1_mau bieu so 1" xfId="97"/>
    <cellStyle name="_Book1_TH KHAI TOAN THU THIEM cac tuyen TT noi" xfId="98"/>
    <cellStyle name="_Book1_" xfId="99"/>
    <cellStyle name="_C.cong+B.luong-Sanluong" xfId="100"/>
    <cellStyle name="_Copy (13) of Copy of Copy of Copy of Bang tinh kinh phi ho tro thu nam 2008" xfId="101"/>
    <cellStyle name="_Dang ky Kiem tra Nghiep vu doi chieu chu ky_HCM" xfId="102"/>
    <cellStyle name="_Dang ky Kiem tra Nghiep vu doi chieu chu ky_HCM_2.VPĐP-BIỂU MẪU BÁO CÁO NTM NĂM 2019" xfId="103"/>
    <cellStyle name="_DO-D1500-KHONG CO TRONG DT" xfId="104"/>
    <cellStyle name="_DO-D1500-KHONG CO TRONG DT_BC THEO CV SỐ 1158 cung cấp số liệu DA đầu tư (1) (1)" xfId="105"/>
    <cellStyle name="_DT truong thinh phu" xfId="106"/>
    <cellStyle name="_DT truong thinh phu_BC THEO CV SỐ 1158 cung cấp số liệu DA đầu tư (1) (1)" xfId="107"/>
    <cellStyle name="_DTDT BL-DL" xfId="108"/>
    <cellStyle name="_DU TOAN DDTT &amp; TBA50KVA" xfId="109"/>
    <cellStyle name="_du toan lan 3" xfId="110"/>
    <cellStyle name="_du toan lan 3_2.VPĐP-BIỂU MẪU BÁO CÁO NTM NĂM 2019" xfId="111"/>
    <cellStyle name="_du toan lan 3_BC THEO CV SỐ 1158 cung cấp số liệu DA đầu tư (1) (1)" xfId="112"/>
    <cellStyle name="_du toan lan 3_BC THEO CV SỐ 1158 cung cấp số liệu DA đầu tư (1) (1)_2.VPĐP-BIỂU MẪU BÁO CÁO NTM NĂM 2019" xfId="113"/>
    <cellStyle name="_Duyet TK thay đôi" xfId="114"/>
    <cellStyle name="_Duyet TK thay đôi_2.VPĐP-BIỂU MẪU BÁO CÁO NTM NĂM 2019" xfId="115"/>
    <cellStyle name="_Duyet TK thay đôi_BC THEO CV SỐ 1158 cung cấp số liệu DA đầu tư (1) (1)" xfId="116"/>
    <cellStyle name="_Duyet TK thay đôi_BC THEO CV SỐ 1158 cung cấp số liệu DA đầu tư (1) (1)_2.VPĐP-BIỂU MẪU BÁO CÁO NTM NĂM 2019" xfId="117"/>
    <cellStyle name="_GOITHAUSO2" xfId="118"/>
    <cellStyle name="_GOITHAUSO3" xfId="119"/>
    <cellStyle name="_GOITHAUSO4" xfId="120"/>
    <cellStyle name="_GTXD GOI 2" xfId="121"/>
    <cellStyle name="_GTXD GOI 2_2.VPĐP-BIỂU MẪU BÁO CÁO NTM NĂM 2019" xfId="122"/>
    <cellStyle name="_GTXD GOI 2_BC THEO CV SỐ 1158 cung cấp số liệu DA đầu tư (1) (1)" xfId="123"/>
    <cellStyle name="_GTXD GOI 2_BC THEO CV SỐ 1158 cung cấp số liệu DA đầu tư (1) (1)_2.VPĐP-BIỂU MẪU BÁO CÁO NTM NĂM 2019" xfId="124"/>
    <cellStyle name="_GTXD GOI1" xfId="125"/>
    <cellStyle name="_GTXD GOI1_2.VPĐP-BIỂU MẪU BÁO CÁO NTM NĂM 2019" xfId="126"/>
    <cellStyle name="_GTXD GOI1_BC THEO CV SỐ 1158 cung cấp số liệu DA đầu tư (1) (1)" xfId="127"/>
    <cellStyle name="_GTXD GOI1_BC THEO CV SỐ 1158 cung cấp số liệu DA đầu tư (1) (1)_2.VPĐP-BIỂU MẪU BÁO CÁO NTM NĂM 2019" xfId="128"/>
    <cellStyle name="_GTXD GOI3" xfId="129"/>
    <cellStyle name="_GTXD GOI3_2.VPĐP-BIỂU MẪU BÁO CÁO NTM NĂM 2019" xfId="130"/>
    <cellStyle name="_GTXD GOI3_BC THEO CV SỐ 1158 cung cấp số liệu DA đầu tư (1) (1)" xfId="131"/>
    <cellStyle name="_GTXD GOI3_BC THEO CV SỐ 1158 cung cấp số liệu DA đầu tư (1) (1)_2.VPĐP-BIỂU MẪU BÁO CÁO NTM NĂM 2019" xfId="132"/>
    <cellStyle name="_HaHoa_TDT_DienCSang" xfId="133"/>
    <cellStyle name="_HaHoa19-5-07" xfId="134"/>
    <cellStyle name="_Kh ql62 (2010) 11-09" xfId="827"/>
    <cellStyle name="_khoiluongbdacdoa" xfId="828"/>
    <cellStyle name="_khoiluongbdacdoa_BC THEO CV SỐ 1158 cung cấp số liệu DA đầu tư (1) (1)" xfId="829"/>
    <cellStyle name="_Kiem Tra Don Gia" xfId="135"/>
    <cellStyle name="_KT (2)" xfId="136"/>
    <cellStyle name="_KT (2)_1" xfId="137"/>
    <cellStyle name="_KT (2)_1_1BC-bieu 1-1a ct NSt do tinh QD-can doi lai von(17-7-06)" xfId="138"/>
    <cellStyle name="_KT (2)_1_2BC-bieu 2-2a ct NST do huyen QD-can doi lai von(co sap xep ttu)" xfId="139"/>
    <cellStyle name="_KT (2)_1_Baáo caops quỹ 2017 (3)" xfId="140"/>
    <cellStyle name="_KT (2)_1_Book1" xfId="141"/>
    <cellStyle name="_KT (2)_1_Book1_1" xfId="142"/>
    <cellStyle name="_KT (2)_1_Book1_1BC-bieu 1-1a ct NSt do tinh QD-can doi lai von(17-7-06)" xfId="143"/>
    <cellStyle name="_KT (2)_1_Book1_Baáo caops quỹ 2017 (3)" xfId="144"/>
    <cellStyle name="_KT (2)_1_Copy (13) of Copy of Copy of Copy of Bang tinh kinh phi ho tro thu nam 2008" xfId="145"/>
    <cellStyle name="_KT (2)_1_DU TOAN DDTT &amp; TBA50KVA" xfId="146"/>
    <cellStyle name="_KT (2)_1_Lora-tungchau" xfId="147"/>
    <cellStyle name="_KT (2)_1_mau bieu so 1" xfId="148"/>
    <cellStyle name="_KT (2)_1_PGH DONG A 2012" xfId="149"/>
    <cellStyle name="_KT (2)_1_Qt-HT3PQ1(CauKho)" xfId="150"/>
    <cellStyle name="_KT (2)_1_Qt-HT3PQ1(CauKho)_Book1" xfId="151"/>
    <cellStyle name="_KT (2)_1_Qt-HT3PQ1(CauKho)_Don gia quy 3 nam 2003 - Ban Dien Luc" xfId="152"/>
    <cellStyle name="_KT (2)_1_Qt-HT3PQ1(CauKho)_Kiem Tra Don Gia" xfId="153"/>
    <cellStyle name="_KT (2)_1_Qt-HT3PQ1(CauKho)_NC-VL2-2003" xfId="154"/>
    <cellStyle name="_KT (2)_1_Qt-HT3PQ1(CauKho)_NC-VL2-2003_1" xfId="155"/>
    <cellStyle name="_KT (2)_1_Qt-HT3PQ1(CauKho)_XL4Test5" xfId="156"/>
    <cellStyle name="_KT (2)_1_quy luong con lai nam 2004" xfId="157"/>
    <cellStyle name="_KT (2)_1_" xfId="158"/>
    <cellStyle name="_KT (2)_1__1" xfId="159"/>
    <cellStyle name="_KT (2)_1__Copy (13) of Copy of Copy of Copy of Bang tinh kinh phi ho tro thu nam 2008" xfId="160"/>
    <cellStyle name="_KT (2)_1BC-bieu 1-1a ct NSt do tinh QD-can doi lai von(17-7-06)" xfId="161"/>
    <cellStyle name="_KT (2)_2" xfId="162"/>
    <cellStyle name="_KT (2)_2_Baáo caops quỹ 2017 (3)" xfId="163"/>
    <cellStyle name="_KT (2)_2_Book1" xfId="164"/>
    <cellStyle name="_KT (2)_2_Copy (13) of Copy of Copy of Copy of Bang tinh kinh phi ho tro thu nam 2008" xfId="165"/>
    <cellStyle name="_KT (2)_2_DTDuong dong tien -sua tham tra 2009 - luong 650" xfId="166"/>
    <cellStyle name="_KT (2)_2_mau bieu so 1" xfId="167"/>
    <cellStyle name="_KT (2)_2_PGH DONG A 2012" xfId="168"/>
    <cellStyle name="_KT (2)_2_quy luong con lai nam 2004" xfId="169"/>
    <cellStyle name="_KT (2)_2_TG-TH" xfId="170"/>
    <cellStyle name="_KT (2)_2_TG-TH_1BC-bieu 1-1a ct NSt do tinh QD-can doi lai von(17-7-06)" xfId="171"/>
    <cellStyle name="_KT (2)_2_TG-TH_2BC-bieu 2-2a ct NST do huyen QD-can doi lai von(co sap xep ttu)" xfId="172"/>
    <cellStyle name="_KT (2)_2_TG-TH_Baáo caops quỹ 2017 (3)" xfId="173"/>
    <cellStyle name="_KT (2)_2_TG-TH_BANG TONG HOP TINH HINH THANH QUYET TOAN (MOI I)" xfId="174"/>
    <cellStyle name="_KT (2)_2_TG-TH_BAO CAO KLCT PT2000" xfId="175"/>
    <cellStyle name="_KT (2)_2_TG-TH_BAO CAO PT2000" xfId="176"/>
    <cellStyle name="_KT (2)_2_TG-TH_BAO CAO PT2000_Book1" xfId="177"/>
    <cellStyle name="_KT (2)_2_TG-TH_Bao cao XDCB 2001 - T11 KH dieu chinh 20-11-THAI" xfId="178"/>
    <cellStyle name="_KT (2)_2_TG-TH_BAO GIA NGAY 24-10-08 (co dam)" xfId="179"/>
    <cellStyle name="_KT (2)_2_TG-TH_Biểu KH 5 năm gửi UB sửa biểu VHXH" xfId="180"/>
    <cellStyle name="_KT (2)_2_TG-TH_Book1" xfId="181"/>
    <cellStyle name="_KT (2)_2_TG-TH_Book1_1" xfId="182"/>
    <cellStyle name="_KT (2)_2_TG-TH_Book1_1_1BC-bieu 1-1a ct NSt do tinh QD-can doi lai von(17-7-06)" xfId="183"/>
    <cellStyle name="_KT (2)_2_TG-TH_Book1_1_Baáo caops quỹ 2017 (3)" xfId="184"/>
    <cellStyle name="_KT (2)_2_TG-TH_Book1_1_Book1" xfId="185"/>
    <cellStyle name="_KT (2)_2_TG-TH_Book1_1_Copy (13) of Copy of Copy of Copy of Bang tinh kinh phi ho tro thu nam 2008" xfId="186"/>
    <cellStyle name="_KT (2)_2_TG-TH_Book1_1_DanhMucDonGiaVTTB_Dien_TAM" xfId="187"/>
    <cellStyle name="_KT (2)_2_TG-TH_Book1_1_khoiluongbdacdoa" xfId="188"/>
    <cellStyle name="_KT (2)_2_TG-TH_Book1_1_mau bieu so 1" xfId="189"/>
    <cellStyle name="_KT (2)_2_TG-TH_Book1_1_" xfId="190"/>
    <cellStyle name="_KT (2)_2_TG-TH_Book1_2" xfId="191"/>
    <cellStyle name="_KT (2)_2_TG-TH_Book1_2_Baáo caops quỹ 2017 (3)" xfId="192"/>
    <cellStyle name="_KT (2)_2_TG-TH_Book1_2_Book1" xfId="193"/>
    <cellStyle name="_KT (2)_2_TG-TH_Book1_2_Copy (13) of Copy of Copy of Copy of Bang tinh kinh phi ho tro thu nam 2008" xfId="194"/>
    <cellStyle name="_KT (2)_2_TG-TH_Book1_2_mau bieu so 1" xfId="195"/>
    <cellStyle name="_KT (2)_2_TG-TH_Book1_2_" xfId="196"/>
    <cellStyle name="_KT (2)_2_TG-TH_Book1_3" xfId="197"/>
    <cellStyle name="_KT (2)_2_TG-TH_Book1_3_Book1" xfId="198"/>
    <cellStyle name="_KT (2)_2_TG-TH_Book1_3_DT truong thinh phu" xfId="199"/>
    <cellStyle name="_KT (2)_2_TG-TH_Book1_3_XL4Test5" xfId="200"/>
    <cellStyle name="_KT (2)_2_TG-TH_Book1_4" xfId="201"/>
    <cellStyle name="_KT (2)_2_TG-TH_Book1_Baáo caops quỹ 2017 (3)" xfId="202"/>
    <cellStyle name="_KT (2)_2_TG-TH_Book1_Book1" xfId="203"/>
    <cellStyle name="_KT (2)_2_TG-TH_Book1_Copy (13) of Copy of Copy of Copy of Bang tinh kinh phi ho tro thu nam 2008" xfId="204"/>
    <cellStyle name="_KT (2)_2_TG-TH_Book1_DanhMucDonGiaVTTB_Dien_TAM" xfId="205"/>
    <cellStyle name="_KT (2)_2_TG-TH_Book1_khoiluongbdacdoa" xfId="207"/>
    <cellStyle name="_KT (2)_2_TG-TH_Book1_Kiem Tra Don Gia" xfId="206"/>
    <cellStyle name="_KT (2)_2_TG-TH_Book1_mau bieu so 1" xfId="208"/>
    <cellStyle name="_KT (2)_2_TG-TH_Book1_Tong hop 3 tinh (11_5)-TTH-QN-QT" xfId="209"/>
    <cellStyle name="_KT (2)_2_TG-TH_Book1_" xfId="210"/>
    <cellStyle name="_KT (2)_2_TG-TH_Book1__1" xfId="211"/>
    <cellStyle name="_KT (2)_2_TG-TH_Book1__Copy (13) of Copy of Copy of Copy of Bang tinh kinh phi ho tro thu nam 2008" xfId="212"/>
    <cellStyle name="_KT (2)_2_TG-TH_CAU Khanh Nam(Thi Cong)" xfId="213"/>
    <cellStyle name="_KT (2)_2_TG-TH_Copy (13) of Copy of Copy of Copy of Bang tinh kinh phi ho tro thu nam 2008" xfId="214"/>
    <cellStyle name="_KT (2)_2_TG-TH_DANH GIA CHI DAU TU XDCB 2005" xfId="215"/>
    <cellStyle name="_KT (2)_2_TG-TH_DAU NOI PL-CL TAI PHU LAMHC" xfId="216"/>
    <cellStyle name="_KT (2)_2_TG-TH_Dcdtoan-bcnckt " xfId="217"/>
    <cellStyle name="_KT (2)_2_TG-TH_DN_MTP" xfId="218"/>
    <cellStyle name="_KT (2)_2_TG-TH_Dongia2-2003" xfId="219"/>
    <cellStyle name="_KT (2)_2_TG-TH_Dongia2-2003_DT truong thinh phu" xfId="220"/>
    <cellStyle name="_KT (2)_2_TG-TH_DT truong thinh phu" xfId="221"/>
    <cellStyle name="_KT (2)_2_TG-TH_DTCDT MR.2N110.HOCMON.TDTOAN.CCUNG" xfId="222"/>
    <cellStyle name="_KT (2)_2_TG-TH_DTDuong dong tien -sua tham tra 2009 - luong 650" xfId="223"/>
    <cellStyle name="_KT (2)_2_TG-TH_DU TOAN DDTT &amp; TBA50KVA" xfId="224"/>
    <cellStyle name="_KT (2)_2_TG-TH_DU TRU VAT TU" xfId="225"/>
    <cellStyle name="_KT (2)_2_TG-TH_HM_KHOI HIEU BO" xfId="226"/>
    <cellStyle name="_KT (2)_2_TG-TH_khoiluongbdacdoa" xfId="228"/>
    <cellStyle name="_KT (2)_2_TG-TH_Kiem Tra Don Gia" xfId="227"/>
    <cellStyle name="_KT (2)_2_TG-TH_Lora-tungchau" xfId="229"/>
    <cellStyle name="_KT (2)_2_TG-TH_mau bieu so 1" xfId="230"/>
    <cellStyle name="_KT (2)_2_TG-TH_moi" xfId="231"/>
    <cellStyle name="_KT (2)_2_TG-TH_muong cap DH My Thuat" xfId="232"/>
    <cellStyle name="_KT (2)_2_TG-TH_muong cap DH My Thuat_1BC-bieu 1-1a ct NSt do tinh QD-can doi lai von(17-7-06)" xfId="233"/>
    <cellStyle name="_KT (2)_2_TG-TH_muong cap DH My Thuat_2BC-bieu 2-2a ct NST do huyen QD-can doi lai von(co sap xep ttu)" xfId="234"/>
    <cellStyle name="_KT (2)_2_TG-TH_muong cap DH My Thuat_Book1" xfId="235"/>
    <cellStyle name="_KT (2)_2_TG-TH_muong cap DH My Thuat_Book1_1" xfId="236"/>
    <cellStyle name="_KT (2)_2_TG-TH_muong cap DH My Thuat_Book1_1BC-bieu 1-1a ct NSt do tinh QD-can doi lai von(17-7-06)" xfId="237"/>
    <cellStyle name="_KT (2)_2_TG-TH_muong cap DH My Thuat_DANH GIA CHI DAU TU XDCB 2005" xfId="238"/>
    <cellStyle name="_KT (2)_2_TG-TH_muong cap DH My Thuat_HM_KHOI HIEU BO" xfId="239"/>
    <cellStyle name="_KT (2)_2_TG-TH_PGH DONG A 2012" xfId="240"/>
    <cellStyle name="_KT (2)_2_TG-TH_PGIA-phieu tham tra Kho bac" xfId="241"/>
    <cellStyle name="_KT (2)_2_TG-TH_PT02-02" xfId="242"/>
    <cellStyle name="_KT (2)_2_TG-TH_PT02-02_Book1" xfId="243"/>
    <cellStyle name="_KT (2)_2_TG-TH_PT02-03" xfId="244"/>
    <cellStyle name="_KT (2)_2_TG-TH_PT02-03_Book1" xfId="245"/>
    <cellStyle name="_KT (2)_2_TG-TH_Qt-HT3PQ1(CauKho)" xfId="246"/>
    <cellStyle name="_KT (2)_2_TG-TH_Qt-HT3PQ1(CauKho)_Book1" xfId="247"/>
    <cellStyle name="_KT (2)_2_TG-TH_Qt-HT3PQ1(CauKho)_Don gia quy 3 nam 2003 - Ban Dien Luc" xfId="248"/>
    <cellStyle name="_KT (2)_2_TG-TH_Qt-HT3PQ1(CauKho)_Kiem Tra Don Gia" xfId="249"/>
    <cellStyle name="_KT (2)_2_TG-TH_Qt-HT3PQ1(CauKho)_NC-VL2-2003" xfId="250"/>
    <cellStyle name="_KT (2)_2_TG-TH_Qt-HT3PQ1(CauKho)_NC-VL2-2003_1" xfId="251"/>
    <cellStyle name="_KT (2)_2_TG-TH_Qt-HT3PQ1(CauKho)_XL4Test5" xfId="252"/>
    <cellStyle name="_KT (2)_2_TG-TH_QT-LCTP-AE" xfId="253"/>
    <cellStyle name="_KT (2)_2_TG-TH_quy luong con lai nam 2004" xfId="254"/>
    <cellStyle name="_KT (2)_2_TG-TH_Sheet2" xfId="255"/>
    <cellStyle name="_KT (2)_2_TG-TH_TEL OUT 2004" xfId="256"/>
    <cellStyle name="_KT (2)_2_TG-TH_Tong hop 3 tinh (11_5)-TTH-QN-QT" xfId="257"/>
    <cellStyle name="_KT (2)_2_TG-TH_XL4Poppy" xfId="258"/>
    <cellStyle name="_KT (2)_2_TG-TH_XL4Test5" xfId="259"/>
    <cellStyle name="_KT (2)_2_TG-TH_ÿÿÿÿÿ" xfId="260"/>
    <cellStyle name="_KT (2)_2_TG-TH_" xfId="261"/>
    <cellStyle name="_KT (2)_2_TG-TH__1" xfId="262"/>
    <cellStyle name="_KT (2)_2_TG-TH__Copy (13) of Copy of Copy of Copy of Bang tinh kinh phi ho tro thu nam 2008" xfId="263"/>
    <cellStyle name="_KT (2)_2_" xfId="264"/>
    <cellStyle name="_KT (2)_2BC-bieu 2-2a ct NST do huyen QD-can doi lai von(co sap xep ttu)" xfId="265"/>
    <cellStyle name="_KT (2)_3" xfId="266"/>
    <cellStyle name="_KT (2)_3_Baáo caops quỹ 2017 (3)" xfId="267"/>
    <cellStyle name="_KT (2)_3_Copy (13) of Copy of Copy of Copy of Bang tinh kinh phi ho tro thu nam 2008" xfId="268"/>
    <cellStyle name="_KT (2)_3_mau bieu so 1" xfId="269"/>
    <cellStyle name="_KT (2)_3_PGH DONG A 2012" xfId="270"/>
    <cellStyle name="_KT (2)_3_TG-TH" xfId="271"/>
    <cellStyle name="_KT (2)_3_TG-TH_1BC-bieu 1-1a ct NSt do tinh QD-can doi lai von(17-7-06)" xfId="272"/>
    <cellStyle name="_KT (2)_3_TG-TH_2BC-bieu 2-2a ct NST do huyen QD-can doi lai von(co sap xep ttu)" xfId="273"/>
    <cellStyle name="_KT (2)_3_TG-TH_Baáo caops quỹ 2017 (3)" xfId="274"/>
    <cellStyle name="_KT (2)_3_TG-TH_Book1" xfId="275"/>
    <cellStyle name="_KT (2)_3_TG-TH_Book1_1" xfId="276"/>
    <cellStyle name="_KT (2)_3_TG-TH_Book1_1_Baáo caops quỹ 2017 (3)" xfId="277"/>
    <cellStyle name="_KT (2)_3_TG-TH_Book1_1BC-bieu 1-1a ct NSt do tinh QD-can doi lai von(17-7-06)" xfId="278"/>
    <cellStyle name="_KT (2)_3_TG-TH_Book1_Baáo caops quỹ 2017 (3)" xfId="279"/>
    <cellStyle name="_KT (2)_3_TG-TH_Book1_BC-QT-WB-dthao" xfId="280"/>
    <cellStyle name="_KT (2)_3_TG-TH_Book1_Book1" xfId="281"/>
    <cellStyle name="_KT (2)_3_TG-TH_Book1_Copy (13) of Copy of Copy of Copy of Bang tinh kinh phi ho tro thu nam 2008" xfId="282"/>
    <cellStyle name="_KT (2)_3_TG-TH_Book1_Kiem Tra Don Gia" xfId="283"/>
    <cellStyle name="_KT (2)_3_TG-TH_Book1_mau bieu so 1" xfId="284"/>
    <cellStyle name="_KT (2)_3_TG-TH_Book1_" xfId="285"/>
    <cellStyle name="_KT (2)_3_TG-TH_Copy (13) of Copy of Copy of Copy of Bang tinh kinh phi ho tro thu nam 2008" xfId="286"/>
    <cellStyle name="_KT (2)_3_TG-TH_DU TOAN DDTT &amp; TBA50KVA" xfId="287"/>
    <cellStyle name="_KT (2)_3_TG-TH_khoiluongbdacdoa" xfId="289"/>
    <cellStyle name="_KT (2)_3_TG-TH_khoiluongbdacdoa_BC THEO CV SỐ 1158 cung cấp số liệu DA đầu tư (1) (1)" xfId="290"/>
    <cellStyle name="_KT (2)_3_TG-TH_Kiem Tra Don Gia" xfId="288"/>
    <cellStyle name="_KT (2)_3_TG-TH_Lora-tungchau" xfId="291"/>
    <cellStyle name="_KT (2)_3_TG-TH_Lora-tungchau_BC THEO CV SỐ 1158 cung cấp số liệu DA đầu tư (1) (1)" xfId="292"/>
    <cellStyle name="_KT (2)_3_TG-TH_Lora-tungchau_Book1" xfId="293"/>
    <cellStyle name="_KT (2)_3_TG-TH_Lora-tungchau_Kiem Tra Don Gia" xfId="294"/>
    <cellStyle name="_KT (2)_3_TG-TH_mau bieu so 1" xfId="295"/>
    <cellStyle name="_KT (2)_3_TG-TH_PERSONAL" xfId="296"/>
    <cellStyle name="_KT (2)_3_TG-TH_PERSONAL_Baáo caops quỹ 2017 (3)" xfId="297"/>
    <cellStyle name="_KT (2)_3_TG-TH_PERSONAL_Book1" xfId="298"/>
    <cellStyle name="_KT (2)_3_TG-TH_PERSONAL_Book1_Baáo caops quỹ 2017 (3)" xfId="299"/>
    <cellStyle name="_KT (2)_3_TG-TH_PERSONAL_Book1_Copy (13) of Copy of Copy of Copy of Bang tinh kinh phi ho tro thu nam 2008" xfId="300"/>
    <cellStyle name="_KT (2)_3_TG-TH_PERSONAL_Book1_mau bieu so 1" xfId="301"/>
    <cellStyle name="_KT (2)_3_TG-TH_PERSONAL_Book1_" xfId="302"/>
    <cellStyle name="_KT (2)_3_TG-TH_PERSONAL_Copy (13) of Copy of Copy of Copy of Bang tinh kinh phi ho tro thu nam 2008" xfId="303"/>
    <cellStyle name="_KT (2)_3_TG-TH_PERSONAL_DU TOAN DDTT &amp; TBA50KVA" xfId="304"/>
    <cellStyle name="_KT (2)_3_TG-TH_PERSONAL_HTQ.8 GD1" xfId="305"/>
    <cellStyle name="_KT (2)_3_TG-TH_PERSONAL_HTQ.8 GD1_Book1" xfId="306"/>
    <cellStyle name="_KT (2)_3_TG-TH_PERSONAL_HTQ.8 GD1_Don gia quy 3 nam 2003 - Ban Dien Luc" xfId="307"/>
    <cellStyle name="_KT (2)_3_TG-TH_PERSONAL_HTQ.8 GD1_NC-VL2-2003" xfId="308"/>
    <cellStyle name="_KT (2)_3_TG-TH_PERSONAL_HTQ.8 GD1_NC-VL2-2003_1" xfId="309"/>
    <cellStyle name="_KT (2)_3_TG-TH_PERSONAL_HTQ.8 GD1_XL4Test5" xfId="310"/>
    <cellStyle name="_KT (2)_3_TG-TH_PERSONAL_khoiluongbdacdoa" xfId="311"/>
    <cellStyle name="_KT (2)_3_TG-TH_PERSONAL_mau bieu so 1" xfId="312"/>
    <cellStyle name="_KT (2)_3_TG-TH_PERSONAL_Tong hop KHCB 2001" xfId="313"/>
    <cellStyle name="_KT (2)_3_TG-TH_PERSONAL_Tong hop KHCB 2001_Baáo caops quỹ 2017 (3)" xfId="314"/>
    <cellStyle name="_KT (2)_3_TG-TH_PERSONAL_Tong hop KHCB 2001_Copy (13) of Copy of Copy of Copy of Bang tinh kinh phi ho tro thu nam 2008" xfId="315"/>
    <cellStyle name="_KT (2)_3_TG-TH_PERSONAL_Tong hop KHCB 2001_mau bieu so 1" xfId="316"/>
    <cellStyle name="_KT (2)_3_TG-TH_PERSONAL_Tong hop KHCB 2001_" xfId="317"/>
    <cellStyle name="_KT (2)_3_TG-TH_PERSONAL_" xfId="318"/>
    <cellStyle name="_KT (2)_3_TG-TH_PERSONAL__1" xfId="319"/>
    <cellStyle name="_KT (2)_3_TG-TH_PERSONAL__Copy (13) of Copy of Copy of Copy of Bang tinh kinh phi ho tro thu nam 2008" xfId="320"/>
    <cellStyle name="_KT (2)_3_TG-TH_PGH DONG A 2012" xfId="321"/>
    <cellStyle name="_KT (2)_3_TG-TH_Qt-HT3PQ1(CauKho)" xfId="322"/>
    <cellStyle name="_KT (2)_3_TG-TH_Qt-HT3PQ1(CauKho)_Book1" xfId="323"/>
    <cellStyle name="_KT (2)_3_TG-TH_Qt-HT3PQ1(CauKho)_Don gia quy 3 nam 2003 - Ban Dien Luc" xfId="324"/>
    <cellStyle name="_KT (2)_3_TG-TH_Qt-HT3PQ1(CauKho)_Kiem Tra Don Gia" xfId="325"/>
    <cellStyle name="_KT (2)_3_TG-TH_Qt-HT3PQ1(CauKho)_NC-VL2-2003" xfId="326"/>
    <cellStyle name="_KT (2)_3_TG-TH_Qt-HT3PQ1(CauKho)_NC-VL2-2003_1" xfId="327"/>
    <cellStyle name="_KT (2)_3_TG-TH_Qt-HT3PQ1(CauKho)_XL4Test5" xfId="328"/>
    <cellStyle name="_KT (2)_3_TG-TH_QT-LCTP-AE" xfId="329"/>
    <cellStyle name="_KT (2)_3_TG-TH_quy luong con lai nam 2004" xfId="330"/>
    <cellStyle name="_KT (2)_3_TG-TH_" xfId="331"/>
    <cellStyle name="_KT (2)_3_TG-TH__1" xfId="332"/>
    <cellStyle name="_KT (2)_3_TG-TH__BC THEO CV SỐ 1158 cung cấp số liệu DA đầu tư (1) (1)" xfId="333"/>
    <cellStyle name="_KT (2)_3_TG-TH__Copy (13) of Copy of Copy of Copy of Bang tinh kinh phi ho tro thu nam 2008" xfId="334"/>
    <cellStyle name="_KT (2)_3_" xfId="335"/>
    <cellStyle name="_KT (2)_4" xfId="336"/>
    <cellStyle name="_KT (2)_4_1BC-bieu 1-1a ct NSt do tinh QD-can doi lai von(17-7-06)" xfId="337"/>
    <cellStyle name="_KT (2)_4_2BC-bieu 2-2a ct NST do huyen QD-can doi lai von(co sap xep ttu)" xfId="338"/>
    <cellStyle name="_KT (2)_4_Baáo caops quỹ 2017 (3)" xfId="339"/>
    <cellStyle name="_KT (2)_4_BANG TONG HOP TINH HINH THANH QUYET TOAN (MOI I)" xfId="340"/>
    <cellStyle name="_KT (2)_4_BAO CAO KLCT PT2000" xfId="341"/>
    <cellStyle name="_KT (2)_4_BAO CAO PT2000" xfId="342"/>
    <cellStyle name="_KT (2)_4_BAO CAO PT2000_Book1" xfId="343"/>
    <cellStyle name="_KT (2)_4_Bao cao XDCB 2001 - T11 KH dieu chinh 20-11-THAI" xfId="344"/>
    <cellStyle name="_KT (2)_4_BAO GIA NGAY 24-10-08 (co dam)" xfId="345"/>
    <cellStyle name="_KT (2)_4_Biểu KH 5 năm gửi UB sửa biểu VHXH" xfId="346"/>
    <cellStyle name="_KT (2)_4_Book1" xfId="347"/>
    <cellStyle name="_KT (2)_4_Book1_1" xfId="348"/>
    <cellStyle name="_KT (2)_4_Book1_1_1BC-bieu 1-1a ct NSt do tinh QD-can doi lai von(17-7-06)" xfId="349"/>
    <cellStyle name="_KT (2)_4_Book1_1_Baáo caops quỹ 2017 (3)" xfId="350"/>
    <cellStyle name="_KT (2)_4_Book1_1_Book1" xfId="351"/>
    <cellStyle name="_KT (2)_4_Book1_1_Copy (13) of Copy of Copy of Copy of Bang tinh kinh phi ho tro thu nam 2008" xfId="352"/>
    <cellStyle name="_KT (2)_4_Book1_1_DanhMucDonGiaVTTB_Dien_TAM" xfId="353"/>
    <cellStyle name="_KT (2)_4_Book1_1_khoiluongbdacdoa" xfId="354"/>
    <cellStyle name="_KT (2)_4_Book1_1_mau bieu so 1" xfId="355"/>
    <cellStyle name="_KT (2)_4_Book1_1_" xfId="356"/>
    <cellStyle name="_KT (2)_4_Book1_2" xfId="357"/>
    <cellStyle name="_KT (2)_4_Book1_2_Baáo caops quỹ 2017 (3)" xfId="358"/>
    <cellStyle name="_KT (2)_4_Book1_2_Book1" xfId="359"/>
    <cellStyle name="_KT (2)_4_Book1_2_Copy (13) of Copy of Copy of Copy of Bang tinh kinh phi ho tro thu nam 2008" xfId="360"/>
    <cellStyle name="_KT (2)_4_Book1_2_mau bieu so 1" xfId="361"/>
    <cellStyle name="_KT (2)_4_Book1_2_" xfId="362"/>
    <cellStyle name="_KT (2)_4_Book1_3" xfId="363"/>
    <cellStyle name="_KT (2)_4_Book1_3_Book1" xfId="364"/>
    <cellStyle name="_KT (2)_4_Book1_3_DT truong thinh phu" xfId="365"/>
    <cellStyle name="_KT (2)_4_Book1_3_XL4Test5" xfId="366"/>
    <cellStyle name="_KT (2)_4_Book1_4" xfId="367"/>
    <cellStyle name="_KT (2)_4_Book1_Baáo caops quỹ 2017 (3)" xfId="368"/>
    <cellStyle name="_KT (2)_4_Book1_Book1" xfId="369"/>
    <cellStyle name="_KT (2)_4_Book1_Copy (13) of Copy of Copy of Copy of Bang tinh kinh phi ho tro thu nam 2008" xfId="370"/>
    <cellStyle name="_KT (2)_4_Book1_DanhMucDonGiaVTTB_Dien_TAM" xfId="371"/>
    <cellStyle name="_KT (2)_4_Book1_khoiluongbdacdoa" xfId="373"/>
    <cellStyle name="_KT (2)_4_Book1_Kiem Tra Don Gia" xfId="372"/>
    <cellStyle name="_KT (2)_4_Book1_mau bieu so 1" xfId="374"/>
    <cellStyle name="_KT (2)_4_Book1_Tong hop 3 tinh (11_5)-TTH-QN-QT" xfId="375"/>
    <cellStyle name="_KT (2)_4_Book1_" xfId="376"/>
    <cellStyle name="_KT (2)_4_Book1__1" xfId="377"/>
    <cellStyle name="_KT (2)_4_Book1__Copy (13) of Copy of Copy of Copy of Bang tinh kinh phi ho tro thu nam 2008" xfId="378"/>
    <cellStyle name="_KT (2)_4_CAU Khanh Nam(Thi Cong)" xfId="379"/>
    <cellStyle name="_KT (2)_4_Copy (13) of Copy of Copy of Copy of Bang tinh kinh phi ho tro thu nam 2008" xfId="380"/>
    <cellStyle name="_KT (2)_4_DANH GIA CHI DAU TU XDCB 2005" xfId="381"/>
    <cellStyle name="_KT (2)_4_DAU NOI PL-CL TAI PHU LAMHC" xfId="382"/>
    <cellStyle name="_KT (2)_4_Dcdtoan-bcnckt " xfId="383"/>
    <cellStyle name="_KT (2)_4_DN_MTP" xfId="384"/>
    <cellStyle name="_KT (2)_4_Dongia2-2003" xfId="385"/>
    <cellStyle name="_KT (2)_4_Dongia2-2003_DT truong thinh phu" xfId="386"/>
    <cellStyle name="_KT (2)_4_DT truong thinh phu" xfId="387"/>
    <cellStyle name="_KT (2)_4_DTCDT MR.2N110.HOCMON.TDTOAN.CCUNG" xfId="388"/>
    <cellStyle name="_KT (2)_4_DTDuong dong tien -sua tham tra 2009 - luong 650" xfId="389"/>
    <cellStyle name="_KT (2)_4_DU TOAN DDTT &amp; TBA50KVA" xfId="390"/>
    <cellStyle name="_KT (2)_4_DU TRU VAT TU" xfId="391"/>
    <cellStyle name="_KT (2)_4_HM_KHOI HIEU BO" xfId="392"/>
    <cellStyle name="_KT (2)_4_khoiluongbdacdoa" xfId="394"/>
    <cellStyle name="_KT (2)_4_Kiem Tra Don Gia" xfId="393"/>
    <cellStyle name="_KT (2)_4_Lora-tungchau" xfId="395"/>
    <cellStyle name="_KT (2)_4_mau bieu so 1" xfId="396"/>
    <cellStyle name="_KT (2)_4_moi" xfId="397"/>
    <cellStyle name="_KT (2)_4_muong cap DH My Thuat" xfId="398"/>
    <cellStyle name="_KT (2)_4_muong cap DH My Thuat_1BC-bieu 1-1a ct NSt do tinh QD-can doi lai von(17-7-06)" xfId="399"/>
    <cellStyle name="_KT (2)_4_muong cap DH My Thuat_2BC-bieu 2-2a ct NST do huyen QD-can doi lai von(co sap xep ttu)" xfId="400"/>
    <cellStyle name="_KT (2)_4_muong cap DH My Thuat_Book1" xfId="401"/>
    <cellStyle name="_KT (2)_4_muong cap DH My Thuat_Book1_1" xfId="402"/>
    <cellStyle name="_KT (2)_4_muong cap DH My Thuat_Book1_1BC-bieu 1-1a ct NSt do tinh QD-can doi lai von(17-7-06)" xfId="403"/>
    <cellStyle name="_KT (2)_4_muong cap DH My Thuat_DANH GIA CHI DAU TU XDCB 2005" xfId="404"/>
    <cellStyle name="_KT (2)_4_muong cap DH My Thuat_HM_KHOI HIEU BO" xfId="405"/>
    <cellStyle name="_KT (2)_4_PGH DONG A 2012" xfId="406"/>
    <cellStyle name="_KT (2)_4_PGIA-phieu tham tra Kho bac" xfId="407"/>
    <cellStyle name="_KT (2)_4_PT02-02" xfId="408"/>
    <cellStyle name="_KT (2)_4_PT02-02_Book1" xfId="409"/>
    <cellStyle name="_KT (2)_4_PT02-03" xfId="410"/>
    <cellStyle name="_KT (2)_4_PT02-03_Book1" xfId="411"/>
    <cellStyle name="_KT (2)_4_Qt-HT3PQ1(CauKho)" xfId="412"/>
    <cellStyle name="_KT (2)_4_Qt-HT3PQ1(CauKho)_Book1" xfId="413"/>
    <cellStyle name="_KT (2)_4_Qt-HT3PQ1(CauKho)_Don gia quy 3 nam 2003 - Ban Dien Luc" xfId="414"/>
    <cellStyle name="_KT (2)_4_Qt-HT3PQ1(CauKho)_Kiem Tra Don Gia" xfId="415"/>
    <cellStyle name="_KT (2)_4_Qt-HT3PQ1(CauKho)_NC-VL2-2003" xfId="416"/>
    <cellStyle name="_KT (2)_4_Qt-HT3PQ1(CauKho)_NC-VL2-2003_1" xfId="417"/>
    <cellStyle name="_KT (2)_4_Qt-HT3PQ1(CauKho)_XL4Test5" xfId="418"/>
    <cellStyle name="_KT (2)_4_QT-LCTP-AE" xfId="419"/>
    <cellStyle name="_KT (2)_4_quy luong con lai nam 2004" xfId="420"/>
    <cellStyle name="_KT (2)_4_Sheet2" xfId="421"/>
    <cellStyle name="_KT (2)_4_TEL OUT 2004" xfId="422"/>
    <cellStyle name="_KT (2)_4_TG-TH" xfId="423"/>
    <cellStyle name="_KT (2)_4_TG-TH_Baáo caops quỹ 2017 (3)" xfId="424"/>
    <cellStyle name="_KT (2)_4_TG-TH_Book1" xfId="425"/>
    <cellStyle name="_KT (2)_4_TG-TH_Copy (13) of Copy of Copy of Copy of Bang tinh kinh phi ho tro thu nam 2008" xfId="426"/>
    <cellStyle name="_KT (2)_4_TG-TH_DTDuong dong tien -sua tham tra 2009 - luong 650" xfId="427"/>
    <cellStyle name="_KT (2)_4_TG-TH_mau bieu so 1" xfId="428"/>
    <cellStyle name="_KT (2)_4_TG-TH_PGH DONG A 2012" xfId="429"/>
    <cellStyle name="_KT (2)_4_TG-TH_quy luong con lai nam 2004" xfId="430"/>
    <cellStyle name="_KT (2)_4_TG-TH_" xfId="431"/>
    <cellStyle name="_KT (2)_4_Tong hop 3 tinh (11_5)-TTH-QN-QT" xfId="432"/>
    <cellStyle name="_KT (2)_4_XL4Poppy" xfId="433"/>
    <cellStyle name="_KT (2)_4_XL4Test5" xfId="434"/>
    <cellStyle name="_KT (2)_4_ÿÿÿÿÿ" xfId="435"/>
    <cellStyle name="_KT (2)_4_" xfId="436"/>
    <cellStyle name="_KT (2)_4__1" xfId="437"/>
    <cellStyle name="_KT (2)_4__Copy (13) of Copy of Copy of Copy of Bang tinh kinh phi ho tro thu nam 2008" xfId="438"/>
    <cellStyle name="_KT (2)_5" xfId="439"/>
    <cellStyle name="_KT (2)_5_1BC-bieu 1-1a ct NSt do tinh QD-can doi lai von(17-7-06)" xfId="440"/>
    <cellStyle name="_KT (2)_5_2BC-bieu 2-2a ct NST do huyen QD-can doi lai von(co sap xep ttu)" xfId="441"/>
    <cellStyle name="_KT (2)_5_Baáo caops quỹ 2017 (3)" xfId="442"/>
    <cellStyle name="_KT (2)_5_BANG TONG HOP TINH HINH THANH QUYET TOAN (MOI I)" xfId="443"/>
    <cellStyle name="_KT (2)_5_BAO CAO KLCT PT2000" xfId="444"/>
    <cellStyle name="_KT (2)_5_BAO CAO PT2000" xfId="445"/>
    <cellStyle name="_KT (2)_5_BAO CAO PT2000_Book1" xfId="446"/>
    <cellStyle name="_KT (2)_5_Bao cao XDCB 2001 - T11 KH dieu chinh 20-11-THAI" xfId="447"/>
    <cellStyle name="_KT (2)_5_BAO GIA NGAY 24-10-08 (co dam)" xfId="448"/>
    <cellStyle name="_KT (2)_5_Biểu KH 5 năm gửi UB sửa biểu VHXH" xfId="449"/>
    <cellStyle name="_KT (2)_5_Book1" xfId="450"/>
    <cellStyle name="_KT (2)_5_Book1_1" xfId="451"/>
    <cellStyle name="_KT (2)_5_Book1_1_1BC-bieu 1-1a ct NSt do tinh QD-can doi lai von(17-7-06)" xfId="452"/>
    <cellStyle name="_KT (2)_5_Book1_1_Baáo caops quỹ 2017 (3)" xfId="453"/>
    <cellStyle name="_KT (2)_5_Book1_1_Book1" xfId="454"/>
    <cellStyle name="_KT (2)_5_Book1_1_Copy (13) of Copy of Copy of Copy of Bang tinh kinh phi ho tro thu nam 2008" xfId="455"/>
    <cellStyle name="_KT (2)_5_Book1_1_DanhMucDonGiaVTTB_Dien_TAM" xfId="456"/>
    <cellStyle name="_KT (2)_5_Book1_1_khoiluongbdacdoa" xfId="457"/>
    <cellStyle name="_KT (2)_5_Book1_1_mau bieu so 1" xfId="458"/>
    <cellStyle name="_KT (2)_5_Book1_1_" xfId="459"/>
    <cellStyle name="_KT (2)_5_Book1_2" xfId="460"/>
    <cellStyle name="_KT (2)_5_Book1_2_Baáo caops quỹ 2017 (3)" xfId="461"/>
    <cellStyle name="_KT (2)_5_Book1_2_Book1" xfId="462"/>
    <cellStyle name="_KT (2)_5_Book1_2_Copy (13) of Copy of Copy of Copy of Bang tinh kinh phi ho tro thu nam 2008" xfId="463"/>
    <cellStyle name="_KT (2)_5_Book1_2_mau bieu so 1" xfId="464"/>
    <cellStyle name="_KT (2)_5_Book1_2_" xfId="465"/>
    <cellStyle name="_KT (2)_5_Book1_3" xfId="466"/>
    <cellStyle name="_KT (2)_5_Book1_3_Book1" xfId="467"/>
    <cellStyle name="_KT (2)_5_Book1_3_DT truong thinh phu" xfId="468"/>
    <cellStyle name="_KT (2)_5_Book1_3_XL4Test5" xfId="469"/>
    <cellStyle name="_KT (2)_5_Book1_4" xfId="470"/>
    <cellStyle name="_KT (2)_5_Book1_Baáo caops quỹ 2017 (3)" xfId="471"/>
    <cellStyle name="_KT (2)_5_Book1_BC-QT-WB-dthao" xfId="472"/>
    <cellStyle name="_KT (2)_5_Book1_Book1" xfId="473"/>
    <cellStyle name="_KT (2)_5_Book1_Copy (13) of Copy of Copy of Copy of Bang tinh kinh phi ho tro thu nam 2008" xfId="474"/>
    <cellStyle name="_KT (2)_5_Book1_DanhMucDonGiaVTTB_Dien_TAM" xfId="475"/>
    <cellStyle name="_KT (2)_5_Book1_khoiluongbdacdoa" xfId="477"/>
    <cellStyle name="_KT (2)_5_Book1_Kiem Tra Don Gia" xfId="476"/>
    <cellStyle name="_KT (2)_5_Book1_mau bieu so 1" xfId="478"/>
    <cellStyle name="_KT (2)_5_Book1_Tong hop 3 tinh (11_5)-TTH-QN-QT" xfId="479"/>
    <cellStyle name="_KT (2)_5_Book1_" xfId="480"/>
    <cellStyle name="_KT (2)_5_Book1__1" xfId="481"/>
    <cellStyle name="_KT (2)_5_Book1__Copy (13) of Copy of Copy of Copy of Bang tinh kinh phi ho tro thu nam 2008" xfId="482"/>
    <cellStyle name="_KT (2)_5_CAU Khanh Nam(Thi Cong)" xfId="483"/>
    <cellStyle name="_KT (2)_5_Copy (13) of Copy of Copy of Copy of Bang tinh kinh phi ho tro thu nam 2008" xfId="484"/>
    <cellStyle name="_KT (2)_5_DANH GIA CHI DAU TU XDCB 2005" xfId="485"/>
    <cellStyle name="_KT (2)_5_DAU NOI PL-CL TAI PHU LAMHC" xfId="486"/>
    <cellStyle name="_KT (2)_5_Dcdtoan-bcnckt " xfId="487"/>
    <cellStyle name="_KT (2)_5_DN_MTP" xfId="488"/>
    <cellStyle name="_KT (2)_5_Dongia2-2003" xfId="489"/>
    <cellStyle name="_KT (2)_5_Dongia2-2003_DT truong thinh phu" xfId="490"/>
    <cellStyle name="_KT (2)_5_DT truong thinh phu" xfId="491"/>
    <cellStyle name="_KT (2)_5_DTCDT MR.2N110.HOCMON.TDTOAN.CCUNG" xfId="492"/>
    <cellStyle name="_KT (2)_5_DTDuong dong tien -sua tham tra 2009 - luong 650" xfId="493"/>
    <cellStyle name="_KT (2)_5_DU TOAN DDTT &amp; TBA50KVA" xfId="494"/>
    <cellStyle name="_KT (2)_5_DU TRU VAT TU" xfId="495"/>
    <cellStyle name="_KT (2)_5_HM_KHOI HIEU BO" xfId="496"/>
    <cellStyle name="_KT (2)_5_khoiluongbdacdoa" xfId="498"/>
    <cellStyle name="_KT (2)_5_Kiem Tra Don Gia" xfId="497"/>
    <cellStyle name="_KT (2)_5_Lora-tungchau" xfId="499"/>
    <cellStyle name="_KT (2)_5_mau bieu so 1" xfId="500"/>
    <cellStyle name="_KT (2)_5_moi" xfId="501"/>
    <cellStyle name="_KT (2)_5_muong cap DH My Thuat" xfId="502"/>
    <cellStyle name="_KT (2)_5_muong cap DH My Thuat_1BC-bieu 1-1a ct NSt do tinh QD-can doi lai von(17-7-06)" xfId="503"/>
    <cellStyle name="_KT (2)_5_muong cap DH My Thuat_2BC-bieu 2-2a ct NST do huyen QD-can doi lai von(co sap xep ttu)" xfId="504"/>
    <cellStyle name="_KT (2)_5_muong cap DH My Thuat_Book1" xfId="505"/>
    <cellStyle name="_KT (2)_5_muong cap DH My Thuat_Book1_1" xfId="506"/>
    <cellStyle name="_KT (2)_5_muong cap DH My Thuat_Book1_1BC-bieu 1-1a ct NSt do tinh QD-can doi lai von(17-7-06)" xfId="507"/>
    <cellStyle name="_KT (2)_5_muong cap DH My Thuat_DANH GIA CHI DAU TU XDCB 2005" xfId="508"/>
    <cellStyle name="_KT (2)_5_muong cap DH My Thuat_HM_KHOI HIEU BO" xfId="509"/>
    <cellStyle name="_KT (2)_5_PGH DONG A 2012" xfId="510"/>
    <cellStyle name="_KT (2)_5_PGIA-phieu tham tra Kho bac" xfId="511"/>
    <cellStyle name="_KT (2)_5_PT02-02" xfId="512"/>
    <cellStyle name="_KT (2)_5_PT02-02_Book1" xfId="513"/>
    <cellStyle name="_KT (2)_5_PT02-03" xfId="514"/>
    <cellStyle name="_KT (2)_5_PT02-03_Book1" xfId="515"/>
    <cellStyle name="_KT (2)_5_Qt-HT3PQ1(CauKho)" xfId="516"/>
    <cellStyle name="_KT (2)_5_Qt-HT3PQ1(CauKho)_Book1" xfId="517"/>
    <cellStyle name="_KT (2)_5_Qt-HT3PQ1(CauKho)_Don gia quy 3 nam 2003 - Ban Dien Luc" xfId="518"/>
    <cellStyle name="_KT (2)_5_Qt-HT3PQ1(CauKho)_Kiem Tra Don Gia" xfId="519"/>
    <cellStyle name="_KT (2)_5_Qt-HT3PQ1(CauKho)_NC-VL2-2003" xfId="520"/>
    <cellStyle name="_KT (2)_5_Qt-HT3PQ1(CauKho)_NC-VL2-2003_1" xfId="521"/>
    <cellStyle name="_KT (2)_5_Qt-HT3PQ1(CauKho)_XL4Test5" xfId="522"/>
    <cellStyle name="_KT (2)_5_QT-LCTP-AE" xfId="523"/>
    <cellStyle name="_KT (2)_5_Sheet2" xfId="524"/>
    <cellStyle name="_KT (2)_5_TEL OUT 2004" xfId="525"/>
    <cellStyle name="_KT (2)_5_Tong hop 3 tinh (11_5)-TTH-QN-QT" xfId="526"/>
    <cellStyle name="_KT (2)_5_XL4Poppy" xfId="527"/>
    <cellStyle name="_KT (2)_5_XL4Test5" xfId="528"/>
    <cellStyle name="_KT (2)_5_ÿÿÿÿÿ" xfId="529"/>
    <cellStyle name="_KT (2)_5_" xfId="530"/>
    <cellStyle name="_KT (2)_5__1" xfId="531"/>
    <cellStyle name="_KT (2)_5__Copy (13) of Copy of Copy of Copy of Bang tinh kinh phi ho tro thu nam 2008" xfId="532"/>
    <cellStyle name="_KT (2)_Baáo caops quỹ 2017 (3)" xfId="533"/>
    <cellStyle name="_KT (2)_Book1" xfId="534"/>
    <cellStyle name="_KT (2)_Book1_1" xfId="535"/>
    <cellStyle name="_KT (2)_Book1_1_Baáo caops quỹ 2017 (3)" xfId="536"/>
    <cellStyle name="_KT (2)_Book1_1BC-bieu 1-1a ct NSt do tinh QD-can doi lai von(17-7-06)" xfId="537"/>
    <cellStyle name="_KT (2)_Book1_Baáo caops quỹ 2017 (3)" xfId="538"/>
    <cellStyle name="_KT (2)_Book1_BC-QT-WB-dthao" xfId="539"/>
    <cellStyle name="_KT (2)_Book1_Book1" xfId="540"/>
    <cellStyle name="_KT (2)_Book1_Copy (13) of Copy of Copy of Copy of Bang tinh kinh phi ho tro thu nam 2008" xfId="541"/>
    <cellStyle name="_KT (2)_Book1_Kiem Tra Don Gia" xfId="542"/>
    <cellStyle name="_KT (2)_Book1_mau bieu so 1" xfId="543"/>
    <cellStyle name="_KT (2)_Book1_" xfId="544"/>
    <cellStyle name="_KT (2)_Copy (13) of Copy of Copy of Copy of Bang tinh kinh phi ho tro thu nam 2008" xfId="545"/>
    <cellStyle name="_KT (2)_DU TOAN DDTT &amp; TBA50KVA" xfId="546"/>
    <cellStyle name="_KT (2)_khoiluongbdacdoa" xfId="548"/>
    <cellStyle name="_KT (2)_khoiluongbdacdoa_BC THEO CV SỐ 1158 cung cấp số liệu DA đầu tư (1) (1)" xfId="549"/>
    <cellStyle name="_KT (2)_Kiem Tra Don Gia" xfId="547"/>
    <cellStyle name="_KT (2)_Lora-tungchau" xfId="550"/>
    <cellStyle name="_KT (2)_Lora-tungchau_BC THEO CV SỐ 1158 cung cấp số liệu DA đầu tư (1) (1)" xfId="551"/>
    <cellStyle name="_KT (2)_Lora-tungchau_Book1" xfId="552"/>
    <cellStyle name="_KT (2)_Lora-tungchau_Kiem Tra Don Gia" xfId="553"/>
    <cellStyle name="_KT (2)_mau bieu so 1" xfId="554"/>
    <cellStyle name="_KT (2)_PERSONAL" xfId="555"/>
    <cellStyle name="_KT (2)_PERSONAL_Baáo caops quỹ 2017 (3)" xfId="556"/>
    <cellStyle name="_KT (2)_PERSONAL_Book1" xfId="557"/>
    <cellStyle name="_KT (2)_PERSONAL_Book1_Baáo caops quỹ 2017 (3)" xfId="558"/>
    <cellStyle name="_KT (2)_PERSONAL_Book1_Copy (13) of Copy of Copy of Copy of Bang tinh kinh phi ho tro thu nam 2008" xfId="559"/>
    <cellStyle name="_KT (2)_PERSONAL_Book1_mau bieu so 1" xfId="560"/>
    <cellStyle name="_KT (2)_PERSONAL_Book1_" xfId="561"/>
    <cellStyle name="_KT (2)_PERSONAL_Copy (13) of Copy of Copy of Copy of Bang tinh kinh phi ho tro thu nam 2008" xfId="562"/>
    <cellStyle name="_KT (2)_PERSONAL_DU TOAN DDTT &amp; TBA50KVA" xfId="563"/>
    <cellStyle name="_KT (2)_PERSONAL_HTQ.8 GD1" xfId="564"/>
    <cellStyle name="_KT (2)_PERSONAL_HTQ.8 GD1_Book1" xfId="565"/>
    <cellStyle name="_KT (2)_PERSONAL_HTQ.8 GD1_Don gia quy 3 nam 2003 - Ban Dien Luc" xfId="566"/>
    <cellStyle name="_KT (2)_PERSONAL_HTQ.8 GD1_NC-VL2-2003" xfId="567"/>
    <cellStyle name="_KT (2)_PERSONAL_HTQ.8 GD1_NC-VL2-2003_1" xfId="568"/>
    <cellStyle name="_KT (2)_PERSONAL_HTQ.8 GD1_XL4Test5" xfId="569"/>
    <cellStyle name="_KT (2)_PERSONAL_khoiluongbdacdoa" xfId="570"/>
    <cellStyle name="_KT (2)_PERSONAL_mau bieu so 1" xfId="571"/>
    <cellStyle name="_KT (2)_PERSONAL_Tong hop KHCB 2001" xfId="572"/>
    <cellStyle name="_KT (2)_PERSONAL_Tong hop KHCB 2001_Baáo caops quỹ 2017 (3)" xfId="573"/>
    <cellStyle name="_KT (2)_PERSONAL_Tong hop KHCB 2001_Copy (13) of Copy of Copy of Copy of Bang tinh kinh phi ho tro thu nam 2008" xfId="574"/>
    <cellStyle name="_KT (2)_PERSONAL_Tong hop KHCB 2001_mau bieu so 1" xfId="575"/>
    <cellStyle name="_KT (2)_PERSONAL_Tong hop KHCB 2001_" xfId="576"/>
    <cellStyle name="_KT (2)_PERSONAL_" xfId="577"/>
    <cellStyle name="_KT (2)_PERSONAL__1" xfId="578"/>
    <cellStyle name="_KT (2)_PERSONAL__Copy (13) of Copy of Copy of Copy of Bang tinh kinh phi ho tro thu nam 2008" xfId="579"/>
    <cellStyle name="_KT (2)_PGH DONG A 2012" xfId="580"/>
    <cellStyle name="_KT (2)_Qt-HT3PQ1(CauKho)" xfId="581"/>
    <cellStyle name="_KT (2)_Qt-HT3PQ1(CauKho)_Book1" xfId="582"/>
    <cellStyle name="_KT (2)_Qt-HT3PQ1(CauKho)_Don gia quy 3 nam 2003 - Ban Dien Luc" xfId="583"/>
    <cellStyle name="_KT (2)_Qt-HT3PQ1(CauKho)_Kiem Tra Don Gia" xfId="584"/>
    <cellStyle name="_KT (2)_Qt-HT3PQ1(CauKho)_NC-VL2-2003" xfId="585"/>
    <cellStyle name="_KT (2)_Qt-HT3PQ1(CauKho)_NC-VL2-2003_1" xfId="586"/>
    <cellStyle name="_KT (2)_Qt-HT3PQ1(CauKho)_XL4Test5" xfId="587"/>
    <cellStyle name="_KT (2)_QT-LCTP-AE" xfId="588"/>
    <cellStyle name="_KT (2)_quy luong con lai nam 2004" xfId="589"/>
    <cellStyle name="_KT (2)_TG-TH" xfId="590"/>
    <cellStyle name="_KT (2)_TG-TH_Baáo caops quỹ 2017 (3)" xfId="591"/>
    <cellStyle name="_KT (2)_TG-TH_Copy (13) of Copy of Copy of Copy of Bang tinh kinh phi ho tro thu nam 2008" xfId="592"/>
    <cellStyle name="_KT (2)_TG-TH_mau bieu so 1" xfId="593"/>
    <cellStyle name="_KT (2)_TG-TH_PGH DONG A 2012" xfId="594"/>
    <cellStyle name="_KT (2)_TG-TH_" xfId="595"/>
    <cellStyle name="_KT (2)_" xfId="596"/>
    <cellStyle name="_KT (2)__1" xfId="597"/>
    <cellStyle name="_KT (2)__BC THEO CV SỐ 1158 cung cấp số liệu DA đầu tư (1) (1)" xfId="598"/>
    <cellStyle name="_KT (2)__Copy (13) of Copy of Copy of Copy of Bang tinh kinh phi ho tro thu nam 2008" xfId="599"/>
    <cellStyle name="_KT_TG" xfId="600"/>
    <cellStyle name="_KT_TG_1" xfId="601"/>
    <cellStyle name="_KT_TG_1_1BC-bieu 1-1a ct NSt do tinh QD-can doi lai von(17-7-06)" xfId="602"/>
    <cellStyle name="_KT_TG_1_2BC-bieu 2-2a ct NST do huyen QD-can doi lai von(co sap xep ttu)" xfId="603"/>
    <cellStyle name="_KT_TG_1_Baáo caops quỹ 2017 (3)" xfId="604"/>
    <cellStyle name="_KT_TG_1_BANG TONG HOP TINH HINH THANH QUYET TOAN (MOI I)" xfId="605"/>
    <cellStyle name="_KT_TG_1_BAO CAO KLCT PT2000" xfId="606"/>
    <cellStyle name="_KT_TG_1_BAO CAO PT2000" xfId="607"/>
    <cellStyle name="_KT_TG_1_BAO CAO PT2000_Book1" xfId="608"/>
    <cellStyle name="_KT_TG_1_Bao cao XDCB 2001 - T11 KH dieu chinh 20-11-THAI" xfId="609"/>
    <cellStyle name="_KT_TG_1_BAO GIA NGAY 24-10-08 (co dam)" xfId="610"/>
    <cellStyle name="_KT_TG_1_Biểu KH 5 năm gửi UB sửa biểu VHXH" xfId="611"/>
    <cellStyle name="_KT_TG_1_Book1" xfId="612"/>
    <cellStyle name="_KT_TG_1_Book1_1" xfId="613"/>
    <cellStyle name="_KT_TG_1_Book1_1_1BC-bieu 1-1a ct NSt do tinh QD-can doi lai von(17-7-06)" xfId="614"/>
    <cellStyle name="_KT_TG_1_Book1_1_Baáo caops quỹ 2017 (3)" xfId="615"/>
    <cellStyle name="_KT_TG_1_Book1_1_Book1" xfId="616"/>
    <cellStyle name="_KT_TG_1_Book1_1_Copy (13) of Copy of Copy of Copy of Bang tinh kinh phi ho tro thu nam 2008" xfId="617"/>
    <cellStyle name="_KT_TG_1_Book1_1_DanhMucDonGiaVTTB_Dien_TAM" xfId="618"/>
    <cellStyle name="_KT_TG_1_Book1_1_khoiluongbdacdoa" xfId="619"/>
    <cellStyle name="_KT_TG_1_Book1_1_mau bieu so 1" xfId="620"/>
    <cellStyle name="_KT_TG_1_Book1_1_" xfId="621"/>
    <cellStyle name="_KT_TG_1_Book1_2" xfId="622"/>
    <cellStyle name="_KT_TG_1_Book1_2_Baáo caops quỹ 2017 (3)" xfId="623"/>
    <cellStyle name="_KT_TG_1_Book1_2_Book1" xfId="624"/>
    <cellStyle name="_KT_TG_1_Book1_2_Copy (13) of Copy of Copy of Copy of Bang tinh kinh phi ho tro thu nam 2008" xfId="625"/>
    <cellStyle name="_KT_TG_1_Book1_2_mau bieu so 1" xfId="626"/>
    <cellStyle name="_KT_TG_1_Book1_2_" xfId="627"/>
    <cellStyle name="_KT_TG_1_Book1_3" xfId="628"/>
    <cellStyle name="_KT_TG_1_Book1_3_Book1" xfId="629"/>
    <cellStyle name="_KT_TG_1_Book1_3_DT truong thinh phu" xfId="630"/>
    <cellStyle name="_KT_TG_1_Book1_3_XL4Test5" xfId="631"/>
    <cellStyle name="_KT_TG_1_Book1_4" xfId="632"/>
    <cellStyle name="_KT_TG_1_Book1_Baáo caops quỹ 2017 (3)" xfId="633"/>
    <cellStyle name="_KT_TG_1_Book1_BC-QT-WB-dthao" xfId="634"/>
    <cellStyle name="_KT_TG_1_Book1_Book1" xfId="635"/>
    <cellStyle name="_KT_TG_1_Book1_Copy (13) of Copy of Copy of Copy of Bang tinh kinh phi ho tro thu nam 2008" xfId="636"/>
    <cellStyle name="_KT_TG_1_Book1_DanhMucDonGiaVTTB_Dien_TAM" xfId="637"/>
    <cellStyle name="_KT_TG_1_Book1_khoiluongbdacdoa" xfId="639"/>
    <cellStyle name="_KT_TG_1_Book1_Kiem Tra Don Gia" xfId="638"/>
    <cellStyle name="_KT_TG_1_Book1_mau bieu so 1" xfId="640"/>
    <cellStyle name="_KT_TG_1_Book1_Tong hop 3 tinh (11_5)-TTH-QN-QT" xfId="641"/>
    <cellStyle name="_KT_TG_1_Book1_" xfId="642"/>
    <cellStyle name="_KT_TG_1_Book1__1" xfId="643"/>
    <cellStyle name="_KT_TG_1_Book1__Copy (13) of Copy of Copy of Copy of Bang tinh kinh phi ho tro thu nam 2008" xfId="644"/>
    <cellStyle name="_KT_TG_1_CAU Khanh Nam(Thi Cong)" xfId="645"/>
    <cellStyle name="_KT_TG_1_Copy (13) of Copy of Copy of Copy of Bang tinh kinh phi ho tro thu nam 2008" xfId="646"/>
    <cellStyle name="_KT_TG_1_DANH GIA CHI DAU TU XDCB 2005" xfId="647"/>
    <cellStyle name="_KT_TG_1_DAU NOI PL-CL TAI PHU LAMHC" xfId="648"/>
    <cellStyle name="_KT_TG_1_Dcdtoan-bcnckt " xfId="649"/>
    <cellStyle name="_KT_TG_1_DN_MTP" xfId="650"/>
    <cellStyle name="_KT_TG_1_Dongia2-2003" xfId="651"/>
    <cellStyle name="_KT_TG_1_Dongia2-2003_DT truong thinh phu" xfId="652"/>
    <cellStyle name="_KT_TG_1_DT truong thinh phu" xfId="653"/>
    <cellStyle name="_KT_TG_1_DTCDT MR.2N110.HOCMON.TDTOAN.CCUNG" xfId="654"/>
    <cellStyle name="_KT_TG_1_DTDuong dong tien -sua tham tra 2009 - luong 650" xfId="655"/>
    <cellStyle name="_KT_TG_1_DU TOAN DDTT &amp; TBA50KVA" xfId="656"/>
    <cellStyle name="_KT_TG_1_DU TRU VAT TU" xfId="657"/>
    <cellStyle name="_KT_TG_1_HM_KHOI HIEU BO" xfId="658"/>
    <cellStyle name="_KT_TG_1_khoiluongbdacdoa" xfId="660"/>
    <cellStyle name="_KT_TG_1_Kiem Tra Don Gia" xfId="659"/>
    <cellStyle name="_KT_TG_1_Lora-tungchau" xfId="661"/>
    <cellStyle name="_KT_TG_1_mau bieu so 1" xfId="662"/>
    <cellStyle name="_KT_TG_1_moi" xfId="663"/>
    <cellStyle name="_KT_TG_1_muong cap DH My Thuat" xfId="664"/>
    <cellStyle name="_KT_TG_1_muong cap DH My Thuat_1BC-bieu 1-1a ct NSt do tinh QD-can doi lai von(17-7-06)" xfId="665"/>
    <cellStyle name="_KT_TG_1_muong cap DH My Thuat_2BC-bieu 2-2a ct NST do huyen QD-can doi lai von(co sap xep ttu)" xfId="666"/>
    <cellStyle name="_KT_TG_1_muong cap DH My Thuat_Book1" xfId="667"/>
    <cellStyle name="_KT_TG_1_muong cap DH My Thuat_Book1_1" xfId="668"/>
    <cellStyle name="_KT_TG_1_muong cap DH My Thuat_Book1_1BC-bieu 1-1a ct NSt do tinh QD-can doi lai von(17-7-06)" xfId="669"/>
    <cellStyle name="_KT_TG_1_muong cap DH My Thuat_DANH GIA CHI DAU TU XDCB 2005" xfId="670"/>
    <cellStyle name="_KT_TG_1_muong cap DH My Thuat_HM_KHOI HIEU BO" xfId="671"/>
    <cellStyle name="_KT_TG_1_PGH DONG A 2012" xfId="672"/>
    <cellStyle name="_KT_TG_1_PGIA-phieu tham tra Kho bac" xfId="673"/>
    <cellStyle name="_KT_TG_1_PT02-02" xfId="674"/>
    <cellStyle name="_KT_TG_1_PT02-02_Book1" xfId="675"/>
    <cellStyle name="_KT_TG_1_PT02-03" xfId="676"/>
    <cellStyle name="_KT_TG_1_PT02-03_Book1" xfId="677"/>
    <cellStyle name="_KT_TG_1_Qt-HT3PQ1(CauKho)" xfId="678"/>
    <cellStyle name="_KT_TG_1_Qt-HT3PQ1(CauKho)_Book1" xfId="679"/>
    <cellStyle name="_KT_TG_1_Qt-HT3PQ1(CauKho)_Don gia quy 3 nam 2003 - Ban Dien Luc" xfId="680"/>
    <cellStyle name="_KT_TG_1_Qt-HT3PQ1(CauKho)_Kiem Tra Don Gia" xfId="681"/>
    <cellStyle name="_KT_TG_1_Qt-HT3PQ1(CauKho)_NC-VL2-2003" xfId="682"/>
    <cellStyle name="_KT_TG_1_Qt-HT3PQ1(CauKho)_NC-VL2-2003_1" xfId="683"/>
    <cellStyle name="_KT_TG_1_Qt-HT3PQ1(CauKho)_XL4Test5" xfId="684"/>
    <cellStyle name="_KT_TG_1_QT-LCTP-AE" xfId="685"/>
    <cellStyle name="_KT_TG_1_Sheet2" xfId="686"/>
    <cellStyle name="_KT_TG_1_TEL OUT 2004" xfId="687"/>
    <cellStyle name="_KT_TG_1_Tong hop 3 tinh (11_5)-TTH-QN-QT" xfId="688"/>
    <cellStyle name="_KT_TG_1_XL4Poppy" xfId="689"/>
    <cellStyle name="_KT_TG_1_XL4Test5" xfId="690"/>
    <cellStyle name="_KT_TG_1_ÿÿÿÿÿ" xfId="691"/>
    <cellStyle name="_KT_TG_1_" xfId="692"/>
    <cellStyle name="_KT_TG_1__1" xfId="693"/>
    <cellStyle name="_KT_TG_1__Copy (13) of Copy of Copy of Copy of Bang tinh kinh phi ho tro thu nam 2008" xfId="694"/>
    <cellStyle name="_KT_TG_2" xfId="695"/>
    <cellStyle name="_KT_TG_2_1BC-bieu 1-1a ct NSt do tinh QD-can doi lai von(17-7-06)" xfId="696"/>
    <cellStyle name="_KT_TG_2_2BC-bieu 2-2a ct NST do huyen QD-can doi lai von(co sap xep ttu)" xfId="697"/>
    <cellStyle name="_KT_TG_2_Baáo caops quỹ 2017 (3)" xfId="698"/>
    <cellStyle name="_KT_TG_2_BANG TONG HOP TINH HINH THANH QUYET TOAN (MOI I)" xfId="699"/>
    <cellStyle name="_KT_TG_2_BAO CAO KLCT PT2000" xfId="700"/>
    <cellStyle name="_KT_TG_2_BAO CAO PT2000" xfId="701"/>
    <cellStyle name="_KT_TG_2_BAO CAO PT2000_Book1" xfId="702"/>
    <cellStyle name="_KT_TG_2_Bao cao XDCB 2001 - T11 KH dieu chinh 20-11-THAI" xfId="703"/>
    <cellStyle name="_KT_TG_2_BAO GIA NGAY 24-10-08 (co dam)" xfId="704"/>
    <cellStyle name="_KT_TG_2_Biểu KH 5 năm gửi UB sửa biểu VHXH" xfId="705"/>
    <cellStyle name="_KT_TG_2_Book1" xfId="706"/>
    <cellStyle name="_KT_TG_2_Book1_1" xfId="707"/>
    <cellStyle name="_KT_TG_2_Book1_1_1BC-bieu 1-1a ct NSt do tinh QD-can doi lai von(17-7-06)" xfId="708"/>
    <cellStyle name="_KT_TG_2_Book1_1_Baáo caops quỹ 2017 (3)" xfId="709"/>
    <cellStyle name="_KT_TG_2_Book1_1_Book1" xfId="710"/>
    <cellStyle name="_KT_TG_2_Book1_1_Copy (13) of Copy of Copy of Copy of Bang tinh kinh phi ho tro thu nam 2008" xfId="711"/>
    <cellStyle name="_KT_TG_2_Book1_1_DanhMucDonGiaVTTB_Dien_TAM" xfId="712"/>
    <cellStyle name="_KT_TG_2_Book1_1_khoiluongbdacdoa" xfId="713"/>
    <cellStyle name="_KT_TG_2_Book1_1_mau bieu so 1" xfId="714"/>
    <cellStyle name="_KT_TG_2_Book1_1_" xfId="715"/>
    <cellStyle name="_KT_TG_2_Book1_2" xfId="716"/>
    <cellStyle name="_KT_TG_2_Book1_2_Baáo caops quỹ 2017 (3)" xfId="717"/>
    <cellStyle name="_KT_TG_2_Book1_2_Book1" xfId="718"/>
    <cellStyle name="_KT_TG_2_Book1_2_Copy (13) of Copy of Copy of Copy of Bang tinh kinh phi ho tro thu nam 2008" xfId="719"/>
    <cellStyle name="_KT_TG_2_Book1_2_mau bieu so 1" xfId="720"/>
    <cellStyle name="_KT_TG_2_Book1_2_" xfId="721"/>
    <cellStyle name="_KT_TG_2_Book1_3" xfId="722"/>
    <cellStyle name="_KT_TG_2_Book1_3_Book1" xfId="723"/>
    <cellStyle name="_KT_TG_2_Book1_3_DT truong thinh phu" xfId="724"/>
    <cellStyle name="_KT_TG_2_Book1_3_XL4Test5" xfId="725"/>
    <cellStyle name="_KT_TG_2_Book1_4" xfId="726"/>
    <cellStyle name="_KT_TG_2_Book1_Baáo caops quỹ 2017 (3)" xfId="727"/>
    <cellStyle name="_KT_TG_2_Book1_Book1" xfId="728"/>
    <cellStyle name="_KT_TG_2_Book1_Copy (13) of Copy of Copy of Copy of Bang tinh kinh phi ho tro thu nam 2008" xfId="729"/>
    <cellStyle name="_KT_TG_2_Book1_DanhMucDonGiaVTTB_Dien_TAM" xfId="730"/>
    <cellStyle name="_KT_TG_2_Book1_khoiluongbdacdoa" xfId="732"/>
    <cellStyle name="_KT_TG_2_Book1_Kiem Tra Don Gia" xfId="731"/>
    <cellStyle name="_KT_TG_2_Book1_mau bieu so 1" xfId="733"/>
    <cellStyle name="_KT_TG_2_Book1_Tong hop 3 tinh (11_5)-TTH-QN-QT" xfId="734"/>
    <cellStyle name="_KT_TG_2_Book1_" xfId="735"/>
    <cellStyle name="_KT_TG_2_Book1__1" xfId="736"/>
    <cellStyle name="_KT_TG_2_Book1__Copy (13) of Copy of Copy of Copy of Bang tinh kinh phi ho tro thu nam 2008" xfId="737"/>
    <cellStyle name="_KT_TG_2_CAU Khanh Nam(Thi Cong)" xfId="738"/>
    <cellStyle name="_KT_TG_2_Copy (13) of Copy of Copy of Copy of Bang tinh kinh phi ho tro thu nam 2008" xfId="739"/>
    <cellStyle name="_KT_TG_2_DANH GIA CHI DAU TU XDCB 2005" xfId="740"/>
    <cellStyle name="_KT_TG_2_DAU NOI PL-CL TAI PHU LAMHC" xfId="741"/>
    <cellStyle name="_KT_TG_2_Dcdtoan-bcnckt " xfId="742"/>
    <cellStyle name="_KT_TG_2_DN_MTP" xfId="743"/>
    <cellStyle name="_KT_TG_2_Dongia2-2003" xfId="744"/>
    <cellStyle name="_KT_TG_2_Dongia2-2003_DT truong thinh phu" xfId="745"/>
    <cellStyle name="_KT_TG_2_DT truong thinh phu" xfId="746"/>
    <cellStyle name="_KT_TG_2_DTCDT MR.2N110.HOCMON.TDTOAN.CCUNG" xfId="747"/>
    <cellStyle name="_KT_TG_2_DTDuong dong tien -sua tham tra 2009 - luong 650" xfId="748"/>
    <cellStyle name="_KT_TG_2_DU TOAN DDTT &amp; TBA50KVA" xfId="749"/>
    <cellStyle name="_KT_TG_2_DU TRU VAT TU" xfId="750"/>
    <cellStyle name="_KT_TG_2_HM_KHOI HIEU BO" xfId="751"/>
    <cellStyle name="_KT_TG_2_khoiluongbdacdoa" xfId="753"/>
    <cellStyle name="_KT_TG_2_Kiem Tra Don Gia" xfId="752"/>
    <cellStyle name="_KT_TG_2_Lora-tungchau" xfId="754"/>
    <cellStyle name="_KT_TG_2_mau bieu so 1" xfId="755"/>
    <cellStyle name="_KT_TG_2_moi" xfId="756"/>
    <cellStyle name="_KT_TG_2_muong cap DH My Thuat" xfId="757"/>
    <cellStyle name="_KT_TG_2_muong cap DH My Thuat_1BC-bieu 1-1a ct NSt do tinh QD-can doi lai von(17-7-06)" xfId="758"/>
    <cellStyle name="_KT_TG_2_muong cap DH My Thuat_2BC-bieu 2-2a ct NST do huyen QD-can doi lai von(co sap xep ttu)" xfId="759"/>
    <cellStyle name="_KT_TG_2_muong cap DH My Thuat_Book1" xfId="760"/>
    <cellStyle name="_KT_TG_2_muong cap DH My Thuat_Book1_1" xfId="761"/>
    <cellStyle name="_KT_TG_2_muong cap DH My Thuat_Book1_1BC-bieu 1-1a ct NSt do tinh QD-can doi lai von(17-7-06)" xfId="762"/>
    <cellStyle name="_KT_TG_2_muong cap DH My Thuat_DANH GIA CHI DAU TU XDCB 2005" xfId="763"/>
    <cellStyle name="_KT_TG_2_muong cap DH My Thuat_HM_KHOI HIEU BO" xfId="764"/>
    <cellStyle name="_KT_TG_2_PGH DONG A 2012" xfId="765"/>
    <cellStyle name="_KT_TG_2_PGIA-phieu tham tra Kho bac" xfId="766"/>
    <cellStyle name="_KT_TG_2_PT02-02" xfId="767"/>
    <cellStyle name="_KT_TG_2_PT02-02_Book1" xfId="768"/>
    <cellStyle name="_KT_TG_2_PT02-03" xfId="769"/>
    <cellStyle name="_KT_TG_2_PT02-03_Book1" xfId="770"/>
    <cellStyle name="_KT_TG_2_Qt-HT3PQ1(CauKho)" xfId="771"/>
    <cellStyle name="_KT_TG_2_Qt-HT3PQ1(CauKho)_Book1" xfId="772"/>
    <cellStyle name="_KT_TG_2_Qt-HT3PQ1(CauKho)_Don gia quy 3 nam 2003 - Ban Dien Luc" xfId="773"/>
    <cellStyle name="_KT_TG_2_Qt-HT3PQ1(CauKho)_Kiem Tra Don Gia" xfId="774"/>
    <cellStyle name="_KT_TG_2_Qt-HT3PQ1(CauKho)_NC-VL2-2003" xfId="775"/>
    <cellStyle name="_KT_TG_2_Qt-HT3PQ1(CauKho)_NC-VL2-2003_1" xfId="776"/>
    <cellStyle name="_KT_TG_2_Qt-HT3PQ1(CauKho)_XL4Test5" xfId="777"/>
    <cellStyle name="_KT_TG_2_QT-LCTP-AE" xfId="778"/>
    <cellStyle name="_KT_TG_2_quy luong con lai nam 2004" xfId="779"/>
    <cellStyle name="_KT_TG_2_Sheet2" xfId="780"/>
    <cellStyle name="_KT_TG_2_TEL OUT 2004" xfId="781"/>
    <cellStyle name="_KT_TG_2_Tong hop 3 tinh (11_5)-TTH-QN-QT" xfId="782"/>
    <cellStyle name="_KT_TG_2_XL4Poppy" xfId="783"/>
    <cellStyle name="_KT_TG_2_XL4Test5" xfId="784"/>
    <cellStyle name="_KT_TG_2_ÿÿÿÿÿ" xfId="785"/>
    <cellStyle name="_KT_TG_2_" xfId="786"/>
    <cellStyle name="_KT_TG_2__1" xfId="787"/>
    <cellStyle name="_KT_TG_2__Copy (13) of Copy of Copy of Copy of Bang tinh kinh phi ho tro thu nam 2008" xfId="788"/>
    <cellStyle name="_KT_TG_3" xfId="789"/>
    <cellStyle name="_KT_TG_3_Baáo caops quỹ 2017 (3)" xfId="790"/>
    <cellStyle name="_KT_TG_3_Copy (13) of Copy of Copy of Copy of Bang tinh kinh phi ho tro thu nam 2008" xfId="791"/>
    <cellStyle name="_KT_TG_3_mau bieu so 1" xfId="792"/>
    <cellStyle name="_KT_TG_3_PGH DONG A 2012" xfId="793"/>
    <cellStyle name="_KT_TG_3_" xfId="794"/>
    <cellStyle name="_KT_TG_4" xfId="795"/>
    <cellStyle name="_KT_TG_4_1BC-bieu 1-1a ct NSt do tinh QD-can doi lai von(17-7-06)" xfId="796"/>
    <cellStyle name="_KT_TG_4_2BC-bieu 2-2a ct NST do huyen QD-can doi lai von(co sap xep ttu)" xfId="797"/>
    <cellStyle name="_KT_TG_4_Baáo caops quỹ 2017 (3)" xfId="798"/>
    <cellStyle name="_KT_TG_4_Book1" xfId="799"/>
    <cellStyle name="_KT_TG_4_Book1_1" xfId="800"/>
    <cellStyle name="_KT_TG_4_Book1_1BC-bieu 1-1a ct NSt do tinh QD-can doi lai von(17-7-06)" xfId="801"/>
    <cellStyle name="_KT_TG_4_Book1_Baáo caops quỹ 2017 (3)" xfId="802"/>
    <cellStyle name="_KT_TG_4_Copy (13) of Copy of Copy of Copy of Bang tinh kinh phi ho tro thu nam 2008" xfId="803"/>
    <cellStyle name="_KT_TG_4_DU TOAN DDTT &amp; TBA50KVA" xfId="804"/>
    <cellStyle name="_KT_TG_4_Lora-tungchau" xfId="805"/>
    <cellStyle name="_KT_TG_4_mau bieu so 1" xfId="806"/>
    <cellStyle name="_KT_TG_4_PGH DONG A 2012" xfId="807"/>
    <cellStyle name="_KT_TG_4_Qt-HT3PQ1(CauKho)" xfId="808"/>
    <cellStyle name="_KT_TG_4_Qt-HT3PQ1(CauKho)_Book1" xfId="809"/>
    <cellStyle name="_KT_TG_4_Qt-HT3PQ1(CauKho)_Don gia quy 3 nam 2003 - Ban Dien Luc" xfId="810"/>
    <cellStyle name="_KT_TG_4_Qt-HT3PQ1(CauKho)_Kiem Tra Don Gia" xfId="811"/>
    <cellStyle name="_KT_TG_4_Qt-HT3PQ1(CauKho)_NC-VL2-2003" xfId="812"/>
    <cellStyle name="_KT_TG_4_Qt-HT3PQ1(CauKho)_NC-VL2-2003_1" xfId="813"/>
    <cellStyle name="_KT_TG_4_Qt-HT3PQ1(CauKho)_XL4Test5" xfId="814"/>
    <cellStyle name="_KT_TG_4_quy luong con lai nam 2004" xfId="815"/>
    <cellStyle name="_KT_TG_4_" xfId="816"/>
    <cellStyle name="_KT_TG_4__1" xfId="817"/>
    <cellStyle name="_KT_TG_4__Copy (13) of Copy of Copy of Copy of Bang tinh kinh phi ho tro thu nam 2008" xfId="818"/>
    <cellStyle name="_KT_TG_Baáo caops quỹ 2017 (3)" xfId="819"/>
    <cellStyle name="_KT_TG_Book1" xfId="820"/>
    <cellStyle name="_KT_TG_Copy (13) of Copy of Copy of Copy of Bang tinh kinh phi ho tro thu nam 2008" xfId="821"/>
    <cellStyle name="_KT_TG_DTDuong dong tien -sua tham tra 2009 - luong 650" xfId="822"/>
    <cellStyle name="_KT_TG_mau bieu so 1" xfId="823"/>
    <cellStyle name="_KT_TG_PGH DONG A 2012" xfId="824"/>
    <cellStyle name="_KT_TG_quy luong con lai nam 2004" xfId="825"/>
    <cellStyle name="_KT_TG_" xfId="826"/>
    <cellStyle name="_Lora-tungchau" xfId="830"/>
    <cellStyle name="_Lora-tungchau_BC THEO CV SỐ 1158 cung cấp số liệu DA đầu tư (1) (1)" xfId="831"/>
    <cellStyle name="_Lora-tungchau_Book1" xfId="832"/>
    <cellStyle name="_Lora-tungchau_Kiem Tra Don Gia" xfId="833"/>
    <cellStyle name="_MAU 03 BHXH" xfId="834"/>
    <cellStyle name="_mau bieu so 1" xfId="835"/>
    <cellStyle name="_MauThanTKKT-goi7-DonGia2143(vl t7)" xfId="836"/>
    <cellStyle name="_MauThanTKKT-goi7-DonGia2143(vl t7)_2.VPĐP-BIỂU MẪU BÁO CÁO NTM NĂM 2019" xfId="837"/>
    <cellStyle name="_MauThanTKKT-goi7-DonGia2143(vl t7)_BC THEO CV SỐ 1158 cung cấp số liệu DA đầu tư (1) (1)" xfId="838"/>
    <cellStyle name="_MauThanTKKT-goi7-DonGia2143(vl t7)_BC THEO CV SỐ 1158 cung cấp số liệu DA đầu tư (1) (1)_2.VPĐP-BIỂU MẪU BÁO CÁO NTM NĂM 2019" xfId="839"/>
    <cellStyle name="_Nhu cau von ung truoc 2011 Tha h Hoa + Nge An gui TW" xfId="840"/>
    <cellStyle name="_Nhu cau von ung truoc 2011 Tha h Hoa + Nge An gui TW_2.VPĐP-BIỂU MẪU BÁO CÁO NTM NĂM 2019" xfId="841"/>
    <cellStyle name="_Nhu cau von ung truoc 2011 Tha h Hoa + Nge An gui TW_BC THEO CV SỐ 1158 cung cấp số liệu DA đầu tư (1) (1)" xfId="842"/>
    <cellStyle name="_Nhu cau von ung truoc 2011 Tha h Hoa + Nge An gui TW_BC THEO CV SỐ 1158 cung cấp số liệu DA đầu tư (1) (1)_2.VPĐP-BIỂU MẪU BÁO CÁO NTM NĂM 2019" xfId="843"/>
    <cellStyle name="_PERSONAL" xfId="844"/>
    <cellStyle name="_PERSONAL_Baáo caops quỹ 2017 (3)" xfId="845"/>
    <cellStyle name="_PERSONAL_Book1" xfId="846"/>
    <cellStyle name="_PERSONAL_Book1_Baáo caops quỹ 2017 (3)" xfId="847"/>
    <cellStyle name="_PERSONAL_Book1_Copy (13) of Copy of Copy of Copy of Bang tinh kinh phi ho tro thu nam 2008" xfId="848"/>
    <cellStyle name="_PERSONAL_Book1_mau bieu so 1" xfId="849"/>
    <cellStyle name="_PERSONAL_Book1_" xfId="850"/>
    <cellStyle name="_PERSONAL_Copy (13) of Copy of Copy of Copy of Bang tinh kinh phi ho tro thu nam 2008" xfId="851"/>
    <cellStyle name="_PERSONAL_DU TOAN DDTT &amp; TBA50KVA" xfId="852"/>
    <cellStyle name="_PERSONAL_HTQ.8 GD1" xfId="853"/>
    <cellStyle name="_PERSONAL_HTQ.8 GD1_Book1" xfId="854"/>
    <cellStyle name="_PERSONAL_HTQ.8 GD1_Don gia quy 3 nam 2003 - Ban Dien Luc" xfId="855"/>
    <cellStyle name="_PERSONAL_HTQ.8 GD1_NC-VL2-2003" xfId="856"/>
    <cellStyle name="_PERSONAL_HTQ.8 GD1_NC-VL2-2003_1" xfId="857"/>
    <cellStyle name="_PERSONAL_HTQ.8 GD1_XL4Test5" xfId="858"/>
    <cellStyle name="_PERSONAL_khoiluongbdacdoa" xfId="859"/>
    <cellStyle name="_PERSONAL_mau bieu so 1" xfId="860"/>
    <cellStyle name="_PERSONAL_Tong hop KHCB 2001" xfId="861"/>
    <cellStyle name="_PERSONAL_Tong hop KHCB 2001_Baáo caops quỹ 2017 (3)" xfId="862"/>
    <cellStyle name="_PERSONAL_Tong hop KHCB 2001_Copy (13) of Copy of Copy of Copy of Bang tinh kinh phi ho tro thu nam 2008" xfId="863"/>
    <cellStyle name="_PERSONAL_Tong hop KHCB 2001_mau bieu so 1" xfId="864"/>
    <cellStyle name="_PERSONAL_Tong hop KHCB 2001_" xfId="865"/>
    <cellStyle name="_PERSONAL_" xfId="866"/>
    <cellStyle name="_PERSONAL__1" xfId="867"/>
    <cellStyle name="_PERSONAL__Copy (13) of Copy of Copy of Copy of Bang tinh kinh phi ho tro thu nam 2008" xfId="868"/>
    <cellStyle name="_Q TOAN  SCTX QL.62 QUI I ( oanh)" xfId="869"/>
    <cellStyle name="_Q TOAN  SCTX QL.62 QUI I ( oanh)_BC THEO CV SỐ 1158 cung cấp số liệu DA đầu tư (1) (1)" xfId="870"/>
    <cellStyle name="_Q TOAN  SCTX QL.62 QUI II ( oanh)" xfId="871"/>
    <cellStyle name="_Q TOAN  SCTX QL.62 QUI II ( oanh)_BC THEO CV SỐ 1158 cung cấp số liệu DA đầu tư (1) (1)" xfId="872"/>
    <cellStyle name="_QT SCTXQL62_QT1 (Cty QL)" xfId="873"/>
    <cellStyle name="_Qt-HT3PQ1(CauKho)" xfId="874"/>
    <cellStyle name="_Qt-HT3PQ1(CauKho)_Book1" xfId="875"/>
    <cellStyle name="_Qt-HT3PQ1(CauKho)_Don gia quy 3 nam 2003 - Ban Dien Luc" xfId="876"/>
    <cellStyle name="_Qt-HT3PQ1(CauKho)_Kiem Tra Don Gia" xfId="877"/>
    <cellStyle name="_Qt-HT3PQ1(CauKho)_NC-VL2-2003" xfId="878"/>
    <cellStyle name="_Qt-HT3PQ1(CauKho)_NC-VL2-2003_1" xfId="879"/>
    <cellStyle name="_Qt-HT3PQ1(CauKho)_XL4Test5" xfId="880"/>
    <cellStyle name="_QT-LCTP-AE" xfId="881"/>
    <cellStyle name="_quy luong con lai nam 2004" xfId="882"/>
    <cellStyle name="_Sheet1" xfId="883"/>
    <cellStyle name="_Sheet1_BC THEO CV SỐ 1158 cung cấp số liệu DA đầu tư (1) (1)" xfId="884"/>
    <cellStyle name="_Sheet2" xfId="885"/>
    <cellStyle name="_Sheet2_BC THEO CV SỐ 1158 cung cấp số liệu DA đầu tư (1) (1)" xfId="886"/>
    <cellStyle name="_SO T11" xfId="887"/>
    <cellStyle name="_TG-TH" xfId="888"/>
    <cellStyle name="_TG-TH_1" xfId="889"/>
    <cellStyle name="_TG-TH_1_1BC-bieu 1-1a ct NSt do tinh QD-can doi lai von(17-7-06)" xfId="890"/>
    <cellStyle name="_TG-TH_1_2BC-bieu 2-2a ct NST do huyen QD-can doi lai von(co sap xep ttu)" xfId="891"/>
    <cellStyle name="_TG-TH_1_Baáo caops quỹ 2017 (3)" xfId="892"/>
    <cellStyle name="_TG-TH_1_BANG TONG HOP TINH HINH THANH QUYET TOAN (MOI I)" xfId="893"/>
    <cellStyle name="_TG-TH_1_BAO CAO KLCT PT2000" xfId="894"/>
    <cellStyle name="_TG-TH_1_BAO CAO PT2000" xfId="895"/>
    <cellStyle name="_TG-TH_1_BAO CAO PT2000_Book1" xfId="896"/>
    <cellStyle name="_TG-TH_1_Bao cao XDCB 2001 - T11 KH dieu chinh 20-11-THAI" xfId="897"/>
    <cellStyle name="_TG-TH_1_BAO GIA NGAY 24-10-08 (co dam)" xfId="898"/>
    <cellStyle name="_TG-TH_1_Biểu KH 5 năm gửi UB sửa biểu VHXH" xfId="899"/>
    <cellStyle name="_TG-TH_1_Book1" xfId="900"/>
    <cellStyle name="_TG-TH_1_Book1_1" xfId="901"/>
    <cellStyle name="_TG-TH_1_Book1_1_1BC-bieu 1-1a ct NSt do tinh QD-can doi lai von(17-7-06)" xfId="902"/>
    <cellStyle name="_TG-TH_1_Book1_1_Baáo caops quỹ 2017 (3)" xfId="903"/>
    <cellStyle name="_TG-TH_1_Book1_1_Book1" xfId="904"/>
    <cellStyle name="_TG-TH_1_Book1_1_Copy (13) of Copy of Copy of Copy of Bang tinh kinh phi ho tro thu nam 2008" xfId="905"/>
    <cellStyle name="_TG-TH_1_Book1_1_DanhMucDonGiaVTTB_Dien_TAM" xfId="906"/>
    <cellStyle name="_TG-TH_1_Book1_1_khoiluongbdacdoa" xfId="907"/>
    <cellStyle name="_TG-TH_1_Book1_1_mau bieu so 1" xfId="908"/>
    <cellStyle name="_TG-TH_1_Book1_1_" xfId="909"/>
    <cellStyle name="_TG-TH_1_Book1_2" xfId="910"/>
    <cellStyle name="_TG-TH_1_Book1_2_Baáo caops quỹ 2017 (3)" xfId="911"/>
    <cellStyle name="_TG-TH_1_Book1_2_Book1" xfId="912"/>
    <cellStyle name="_TG-TH_1_Book1_2_Copy (13) of Copy of Copy of Copy of Bang tinh kinh phi ho tro thu nam 2008" xfId="913"/>
    <cellStyle name="_TG-TH_1_Book1_2_mau bieu so 1" xfId="914"/>
    <cellStyle name="_TG-TH_1_Book1_2_" xfId="915"/>
    <cellStyle name="_TG-TH_1_Book1_3" xfId="916"/>
    <cellStyle name="_TG-TH_1_Book1_3_Book1" xfId="917"/>
    <cellStyle name="_TG-TH_1_Book1_3_DT truong thinh phu" xfId="918"/>
    <cellStyle name="_TG-TH_1_Book1_3_XL4Test5" xfId="919"/>
    <cellStyle name="_TG-TH_1_Book1_4" xfId="920"/>
    <cellStyle name="_TG-TH_1_Book1_Baáo caops quỹ 2017 (3)" xfId="921"/>
    <cellStyle name="_TG-TH_1_Book1_BC-QT-WB-dthao" xfId="922"/>
    <cellStyle name="_TG-TH_1_Book1_Book1" xfId="923"/>
    <cellStyle name="_TG-TH_1_Book1_Copy (13) of Copy of Copy of Copy of Bang tinh kinh phi ho tro thu nam 2008" xfId="924"/>
    <cellStyle name="_TG-TH_1_Book1_DanhMucDonGiaVTTB_Dien_TAM" xfId="925"/>
    <cellStyle name="_TG-TH_1_Book1_khoiluongbdacdoa" xfId="927"/>
    <cellStyle name="_TG-TH_1_Book1_Kiem Tra Don Gia" xfId="926"/>
    <cellStyle name="_TG-TH_1_Book1_mau bieu so 1" xfId="928"/>
    <cellStyle name="_TG-TH_1_Book1_Tong hop 3 tinh (11_5)-TTH-QN-QT" xfId="929"/>
    <cellStyle name="_TG-TH_1_Book1_" xfId="930"/>
    <cellStyle name="_TG-TH_1_Book1__1" xfId="931"/>
    <cellStyle name="_TG-TH_1_Book1__Copy (13) of Copy of Copy of Copy of Bang tinh kinh phi ho tro thu nam 2008" xfId="932"/>
    <cellStyle name="_TG-TH_1_CAU Khanh Nam(Thi Cong)" xfId="933"/>
    <cellStyle name="_TG-TH_1_Copy (13) of Copy of Copy of Copy of Bang tinh kinh phi ho tro thu nam 2008" xfId="934"/>
    <cellStyle name="_TG-TH_1_DANH GIA CHI DAU TU XDCB 2005" xfId="935"/>
    <cellStyle name="_TG-TH_1_DAU NOI PL-CL TAI PHU LAMHC" xfId="936"/>
    <cellStyle name="_TG-TH_1_Dcdtoan-bcnckt " xfId="937"/>
    <cellStyle name="_TG-TH_1_DN_MTP" xfId="938"/>
    <cellStyle name="_TG-TH_1_Dongia2-2003" xfId="939"/>
    <cellStyle name="_TG-TH_1_Dongia2-2003_DT truong thinh phu" xfId="940"/>
    <cellStyle name="_TG-TH_1_DT truong thinh phu" xfId="941"/>
    <cellStyle name="_TG-TH_1_DTCDT MR.2N110.HOCMON.TDTOAN.CCUNG" xfId="942"/>
    <cellStyle name="_TG-TH_1_DTDuong dong tien -sua tham tra 2009 - luong 650" xfId="943"/>
    <cellStyle name="_TG-TH_1_DU TOAN DDTT &amp; TBA50KVA" xfId="944"/>
    <cellStyle name="_TG-TH_1_DU TRU VAT TU" xfId="945"/>
    <cellStyle name="_TG-TH_1_HM_KHOI HIEU BO" xfId="946"/>
    <cellStyle name="_TG-TH_1_khoiluongbdacdoa" xfId="948"/>
    <cellStyle name="_TG-TH_1_Kiem Tra Don Gia" xfId="947"/>
    <cellStyle name="_TG-TH_1_Lora-tungchau" xfId="949"/>
    <cellStyle name="_TG-TH_1_mau bieu so 1" xfId="950"/>
    <cellStyle name="_TG-TH_1_moi" xfId="951"/>
    <cellStyle name="_TG-TH_1_muong cap DH My Thuat" xfId="952"/>
    <cellStyle name="_TG-TH_1_muong cap DH My Thuat_1BC-bieu 1-1a ct NSt do tinh QD-can doi lai von(17-7-06)" xfId="953"/>
    <cellStyle name="_TG-TH_1_muong cap DH My Thuat_2BC-bieu 2-2a ct NST do huyen QD-can doi lai von(co sap xep ttu)" xfId="954"/>
    <cellStyle name="_TG-TH_1_muong cap DH My Thuat_Book1" xfId="955"/>
    <cellStyle name="_TG-TH_1_muong cap DH My Thuat_Book1_1" xfId="956"/>
    <cellStyle name="_TG-TH_1_muong cap DH My Thuat_Book1_1BC-bieu 1-1a ct NSt do tinh QD-can doi lai von(17-7-06)" xfId="957"/>
    <cellStyle name="_TG-TH_1_muong cap DH My Thuat_DANH GIA CHI DAU TU XDCB 2005" xfId="958"/>
    <cellStyle name="_TG-TH_1_muong cap DH My Thuat_HM_KHOI HIEU BO" xfId="959"/>
    <cellStyle name="_TG-TH_1_PGH DONG A 2012" xfId="960"/>
    <cellStyle name="_TG-TH_1_PGIA-phieu tham tra Kho bac" xfId="961"/>
    <cellStyle name="_TG-TH_1_PT02-02" xfId="962"/>
    <cellStyle name="_TG-TH_1_PT02-02_Book1" xfId="963"/>
    <cellStyle name="_TG-TH_1_PT02-03" xfId="964"/>
    <cellStyle name="_TG-TH_1_PT02-03_Book1" xfId="965"/>
    <cellStyle name="_TG-TH_1_Qt-HT3PQ1(CauKho)" xfId="966"/>
    <cellStyle name="_TG-TH_1_Qt-HT3PQ1(CauKho)_Book1" xfId="967"/>
    <cellStyle name="_TG-TH_1_Qt-HT3PQ1(CauKho)_Don gia quy 3 nam 2003 - Ban Dien Luc" xfId="968"/>
    <cellStyle name="_TG-TH_1_Qt-HT3PQ1(CauKho)_Kiem Tra Don Gia" xfId="969"/>
    <cellStyle name="_TG-TH_1_Qt-HT3PQ1(CauKho)_NC-VL2-2003" xfId="970"/>
    <cellStyle name="_TG-TH_1_Qt-HT3PQ1(CauKho)_NC-VL2-2003_1" xfId="971"/>
    <cellStyle name="_TG-TH_1_Qt-HT3PQ1(CauKho)_XL4Test5" xfId="972"/>
    <cellStyle name="_TG-TH_1_QT-LCTP-AE" xfId="973"/>
    <cellStyle name="_TG-TH_1_Sheet2" xfId="974"/>
    <cellStyle name="_TG-TH_1_TEL OUT 2004" xfId="975"/>
    <cellStyle name="_TG-TH_1_Tong hop 3 tinh (11_5)-TTH-QN-QT" xfId="976"/>
    <cellStyle name="_TG-TH_1_XL4Poppy" xfId="977"/>
    <cellStyle name="_TG-TH_1_XL4Test5" xfId="978"/>
    <cellStyle name="_TG-TH_1_ÿÿÿÿÿ" xfId="979"/>
    <cellStyle name="_TG-TH_1_" xfId="980"/>
    <cellStyle name="_TG-TH_1__1" xfId="981"/>
    <cellStyle name="_TG-TH_1__Copy (13) of Copy of Copy of Copy of Bang tinh kinh phi ho tro thu nam 2008" xfId="982"/>
    <cellStyle name="_TG-TH_2" xfId="983"/>
    <cellStyle name="_TG-TH_2_1BC-bieu 1-1a ct NSt do tinh QD-can doi lai von(17-7-06)" xfId="984"/>
    <cellStyle name="_TG-TH_2_2BC-bieu 2-2a ct NST do huyen QD-can doi lai von(co sap xep ttu)" xfId="985"/>
    <cellStyle name="_TG-TH_2_Baáo caops quỹ 2017 (3)" xfId="986"/>
    <cellStyle name="_TG-TH_2_BANG TONG HOP TINH HINH THANH QUYET TOAN (MOI I)" xfId="987"/>
    <cellStyle name="_TG-TH_2_BAO CAO KLCT PT2000" xfId="988"/>
    <cellStyle name="_TG-TH_2_BAO CAO PT2000" xfId="989"/>
    <cellStyle name="_TG-TH_2_BAO CAO PT2000_Book1" xfId="990"/>
    <cellStyle name="_TG-TH_2_Bao cao XDCB 2001 - T11 KH dieu chinh 20-11-THAI" xfId="991"/>
    <cellStyle name="_TG-TH_2_BAO GIA NGAY 24-10-08 (co dam)" xfId="992"/>
    <cellStyle name="_TG-TH_2_Biểu KH 5 năm gửi UB sửa biểu VHXH" xfId="993"/>
    <cellStyle name="_TG-TH_2_Book1" xfId="994"/>
    <cellStyle name="_TG-TH_2_Book1_1" xfId="995"/>
    <cellStyle name="_TG-TH_2_Book1_1_1BC-bieu 1-1a ct NSt do tinh QD-can doi lai von(17-7-06)" xfId="996"/>
    <cellStyle name="_TG-TH_2_Book1_1_Baáo caops quỹ 2017 (3)" xfId="997"/>
    <cellStyle name="_TG-TH_2_Book1_1_Book1" xfId="998"/>
    <cellStyle name="_TG-TH_2_Book1_1_Copy (13) of Copy of Copy of Copy of Bang tinh kinh phi ho tro thu nam 2008" xfId="999"/>
    <cellStyle name="_TG-TH_2_Book1_1_DanhMucDonGiaVTTB_Dien_TAM" xfId="1000"/>
    <cellStyle name="_TG-TH_2_Book1_1_khoiluongbdacdoa" xfId="1001"/>
    <cellStyle name="_TG-TH_2_Book1_1_mau bieu so 1" xfId="1002"/>
    <cellStyle name="_TG-TH_2_Book1_1_" xfId="1003"/>
    <cellStyle name="_TG-TH_2_Book1_2" xfId="1004"/>
    <cellStyle name="_TG-TH_2_Book1_2_Baáo caops quỹ 2017 (3)" xfId="1005"/>
    <cellStyle name="_TG-TH_2_Book1_2_Book1" xfId="1006"/>
    <cellStyle name="_TG-TH_2_Book1_2_Copy (13) of Copy of Copy of Copy of Bang tinh kinh phi ho tro thu nam 2008" xfId="1007"/>
    <cellStyle name="_TG-TH_2_Book1_2_mau bieu so 1" xfId="1008"/>
    <cellStyle name="_TG-TH_2_Book1_2_" xfId="1009"/>
    <cellStyle name="_TG-TH_2_Book1_3" xfId="1010"/>
    <cellStyle name="_TG-TH_2_Book1_3_Book1" xfId="1011"/>
    <cellStyle name="_TG-TH_2_Book1_3_DT truong thinh phu" xfId="1012"/>
    <cellStyle name="_TG-TH_2_Book1_3_XL4Test5" xfId="1013"/>
    <cellStyle name="_TG-TH_2_Book1_4" xfId="1014"/>
    <cellStyle name="_TG-TH_2_Book1_Baáo caops quỹ 2017 (3)" xfId="1015"/>
    <cellStyle name="_TG-TH_2_Book1_Book1" xfId="1016"/>
    <cellStyle name="_TG-TH_2_Book1_Copy (13) of Copy of Copy of Copy of Bang tinh kinh phi ho tro thu nam 2008" xfId="1017"/>
    <cellStyle name="_TG-TH_2_Book1_DanhMucDonGiaVTTB_Dien_TAM" xfId="1018"/>
    <cellStyle name="_TG-TH_2_Book1_khoiluongbdacdoa" xfId="1020"/>
    <cellStyle name="_TG-TH_2_Book1_Kiem Tra Don Gia" xfId="1019"/>
    <cellStyle name="_TG-TH_2_Book1_mau bieu so 1" xfId="1021"/>
    <cellStyle name="_TG-TH_2_Book1_Tong hop 3 tinh (11_5)-TTH-QN-QT" xfId="1022"/>
    <cellStyle name="_TG-TH_2_Book1_" xfId="1023"/>
    <cellStyle name="_TG-TH_2_Book1__1" xfId="1024"/>
    <cellStyle name="_TG-TH_2_Book1__Copy (13) of Copy of Copy of Copy of Bang tinh kinh phi ho tro thu nam 2008" xfId="1025"/>
    <cellStyle name="_TG-TH_2_CAU Khanh Nam(Thi Cong)" xfId="1026"/>
    <cellStyle name="_TG-TH_2_Copy (13) of Copy of Copy of Copy of Bang tinh kinh phi ho tro thu nam 2008" xfId="1027"/>
    <cellStyle name="_TG-TH_2_DANH GIA CHI DAU TU XDCB 2005" xfId="1028"/>
    <cellStyle name="_TG-TH_2_DAU NOI PL-CL TAI PHU LAMHC" xfId="1029"/>
    <cellStyle name="_TG-TH_2_Dcdtoan-bcnckt " xfId="1030"/>
    <cellStyle name="_TG-TH_2_DN_MTP" xfId="1031"/>
    <cellStyle name="_TG-TH_2_Dongia2-2003" xfId="1032"/>
    <cellStyle name="_TG-TH_2_Dongia2-2003_DT truong thinh phu" xfId="1033"/>
    <cellStyle name="_TG-TH_2_DT truong thinh phu" xfId="1034"/>
    <cellStyle name="_TG-TH_2_DTCDT MR.2N110.HOCMON.TDTOAN.CCUNG" xfId="1035"/>
    <cellStyle name="_TG-TH_2_DTDuong dong tien -sua tham tra 2009 - luong 650" xfId="1036"/>
    <cellStyle name="_TG-TH_2_DU TOAN DDTT &amp; TBA50KVA" xfId="1037"/>
    <cellStyle name="_TG-TH_2_DU TRU VAT TU" xfId="1038"/>
    <cellStyle name="_TG-TH_2_HM_KHOI HIEU BO" xfId="1039"/>
    <cellStyle name="_TG-TH_2_khoiluongbdacdoa" xfId="1041"/>
    <cellStyle name="_TG-TH_2_Kiem Tra Don Gia" xfId="1040"/>
    <cellStyle name="_TG-TH_2_Lora-tungchau" xfId="1042"/>
    <cellStyle name="_TG-TH_2_mau bieu so 1" xfId="1043"/>
    <cellStyle name="_TG-TH_2_moi" xfId="1044"/>
    <cellStyle name="_TG-TH_2_muong cap DH My Thuat" xfId="1045"/>
    <cellStyle name="_TG-TH_2_muong cap DH My Thuat_1BC-bieu 1-1a ct NSt do tinh QD-can doi lai von(17-7-06)" xfId="1046"/>
    <cellStyle name="_TG-TH_2_muong cap DH My Thuat_2BC-bieu 2-2a ct NST do huyen QD-can doi lai von(co sap xep ttu)" xfId="1047"/>
    <cellStyle name="_TG-TH_2_muong cap DH My Thuat_Book1" xfId="1048"/>
    <cellStyle name="_TG-TH_2_muong cap DH My Thuat_Book1_1" xfId="1049"/>
    <cellStyle name="_TG-TH_2_muong cap DH My Thuat_Book1_1BC-bieu 1-1a ct NSt do tinh QD-can doi lai von(17-7-06)" xfId="1050"/>
    <cellStyle name="_TG-TH_2_muong cap DH My Thuat_DANH GIA CHI DAU TU XDCB 2005" xfId="1051"/>
    <cellStyle name="_TG-TH_2_muong cap DH My Thuat_HM_KHOI HIEU BO" xfId="1052"/>
    <cellStyle name="_TG-TH_2_PGH DONG A 2012" xfId="1053"/>
    <cellStyle name="_TG-TH_2_PGIA-phieu tham tra Kho bac" xfId="1054"/>
    <cellStyle name="_TG-TH_2_PT02-02" xfId="1055"/>
    <cellStyle name="_TG-TH_2_PT02-02_Book1" xfId="1056"/>
    <cellStyle name="_TG-TH_2_PT02-03" xfId="1057"/>
    <cellStyle name="_TG-TH_2_PT02-03_Book1" xfId="1058"/>
    <cellStyle name="_TG-TH_2_Qt-HT3PQ1(CauKho)" xfId="1059"/>
    <cellStyle name="_TG-TH_2_Qt-HT3PQ1(CauKho)_Book1" xfId="1060"/>
    <cellStyle name="_TG-TH_2_Qt-HT3PQ1(CauKho)_Don gia quy 3 nam 2003 - Ban Dien Luc" xfId="1061"/>
    <cellStyle name="_TG-TH_2_Qt-HT3PQ1(CauKho)_Kiem Tra Don Gia" xfId="1062"/>
    <cellStyle name="_TG-TH_2_Qt-HT3PQ1(CauKho)_NC-VL2-2003" xfId="1063"/>
    <cellStyle name="_TG-TH_2_Qt-HT3PQ1(CauKho)_NC-VL2-2003_1" xfId="1064"/>
    <cellStyle name="_TG-TH_2_Qt-HT3PQ1(CauKho)_XL4Test5" xfId="1065"/>
    <cellStyle name="_TG-TH_2_QT-LCTP-AE" xfId="1066"/>
    <cellStyle name="_TG-TH_2_quy luong con lai nam 2004" xfId="1067"/>
    <cellStyle name="_TG-TH_2_Sheet2" xfId="1068"/>
    <cellStyle name="_TG-TH_2_TEL OUT 2004" xfId="1069"/>
    <cellStyle name="_TG-TH_2_Tong hop 3 tinh (11_5)-TTH-QN-QT" xfId="1070"/>
    <cellStyle name="_TG-TH_2_XL4Poppy" xfId="1071"/>
    <cellStyle name="_TG-TH_2_XL4Test5" xfId="1072"/>
    <cellStyle name="_TG-TH_2_ÿÿÿÿÿ" xfId="1073"/>
    <cellStyle name="_TG-TH_2_" xfId="1074"/>
    <cellStyle name="_TG-TH_2__1" xfId="1075"/>
    <cellStyle name="_TG-TH_2__Copy (13) of Copy of Copy of Copy of Bang tinh kinh phi ho tro thu nam 2008" xfId="1076"/>
    <cellStyle name="_TG-TH_3" xfId="1077"/>
    <cellStyle name="_TG-TH_3_1BC-bieu 1-1a ct NSt do tinh QD-can doi lai von(17-7-06)" xfId="1078"/>
    <cellStyle name="_TG-TH_3_2BC-bieu 2-2a ct NST do huyen QD-can doi lai von(co sap xep ttu)" xfId="1079"/>
    <cellStyle name="_TG-TH_3_Baáo caops quỹ 2017 (3)" xfId="1080"/>
    <cellStyle name="_TG-TH_3_Book1" xfId="1081"/>
    <cellStyle name="_TG-TH_3_Book1_1" xfId="1082"/>
    <cellStyle name="_TG-TH_3_Book1_1BC-bieu 1-1a ct NSt do tinh QD-can doi lai von(17-7-06)" xfId="1083"/>
    <cellStyle name="_TG-TH_3_Book1_Baáo caops quỹ 2017 (3)" xfId="1084"/>
    <cellStyle name="_TG-TH_3_Copy (13) of Copy of Copy of Copy of Bang tinh kinh phi ho tro thu nam 2008" xfId="1085"/>
    <cellStyle name="_TG-TH_3_DU TOAN DDTT &amp; TBA50KVA" xfId="1086"/>
    <cellStyle name="_TG-TH_3_Lora-tungchau" xfId="1087"/>
    <cellStyle name="_TG-TH_3_mau bieu so 1" xfId="1088"/>
    <cellStyle name="_TG-TH_3_PGH DONG A 2012" xfId="1089"/>
    <cellStyle name="_TG-TH_3_Qt-HT3PQ1(CauKho)" xfId="1090"/>
    <cellStyle name="_TG-TH_3_Qt-HT3PQ1(CauKho)_Book1" xfId="1091"/>
    <cellStyle name="_TG-TH_3_Qt-HT3PQ1(CauKho)_Don gia quy 3 nam 2003 - Ban Dien Luc" xfId="1092"/>
    <cellStyle name="_TG-TH_3_Qt-HT3PQ1(CauKho)_Kiem Tra Don Gia" xfId="1093"/>
    <cellStyle name="_TG-TH_3_Qt-HT3PQ1(CauKho)_NC-VL2-2003" xfId="1094"/>
    <cellStyle name="_TG-TH_3_Qt-HT3PQ1(CauKho)_NC-VL2-2003_1" xfId="1095"/>
    <cellStyle name="_TG-TH_3_Qt-HT3PQ1(CauKho)_XL4Test5" xfId="1096"/>
    <cellStyle name="_TG-TH_3_quy luong con lai nam 2004" xfId="1097"/>
    <cellStyle name="_TG-TH_3_" xfId="1098"/>
    <cellStyle name="_TG-TH_3__1" xfId="1099"/>
    <cellStyle name="_TG-TH_3__Copy (13) of Copy of Copy of Copy of Bang tinh kinh phi ho tro thu nam 2008" xfId="1100"/>
    <cellStyle name="_TG-TH_4" xfId="1101"/>
    <cellStyle name="_TG-TH_4_Baáo caops quỹ 2017 (3)" xfId="1102"/>
    <cellStyle name="_TG-TH_4_Book1" xfId="1103"/>
    <cellStyle name="_TG-TH_4_Copy (13) of Copy of Copy of Copy of Bang tinh kinh phi ho tro thu nam 2008" xfId="1104"/>
    <cellStyle name="_TG-TH_4_DTDuong dong tien -sua tham tra 2009 - luong 650" xfId="1105"/>
    <cellStyle name="_TG-TH_4_mau bieu so 1" xfId="1106"/>
    <cellStyle name="_TG-TH_4_PGH DONG A 2012" xfId="1107"/>
    <cellStyle name="_TG-TH_4_quy luong con lai nam 2004" xfId="1108"/>
    <cellStyle name="_TG-TH_4_" xfId="1109"/>
    <cellStyle name="_TG-TH_Baáo caops quỹ 2017 (3)" xfId="1110"/>
    <cellStyle name="_TG-TH_Copy (13) of Copy of Copy of Copy of Bang tinh kinh phi ho tro thu nam 2008" xfId="1111"/>
    <cellStyle name="_TG-TH_mau bieu so 1" xfId="1112"/>
    <cellStyle name="_TG-TH_PGH DONG A 2012" xfId="1113"/>
    <cellStyle name="_TG-TH_" xfId="1114"/>
    <cellStyle name="_TH KHAI TOAN THU THIEM cac tuyen TT noi" xfId="1124"/>
    <cellStyle name="_TH KHAI TOAN THU THIEM cac tuyen TT noi_BC THEO CV SỐ 1158 cung cấp số liệu DA đầu tư (1) (1)" xfId="1125"/>
    <cellStyle name="_TKP" xfId="1115"/>
    <cellStyle name="_TKP_2.VPĐP-BIỂU MẪU BÁO CÁO NTM NĂM 2019" xfId="1116"/>
    <cellStyle name="_TKP_BC THEO CV SỐ 1158 cung cấp số liệu DA đầu tư (1) (1)" xfId="1117"/>
    <cellStyle name="_TKP_BC THEO CV SỐ 1158 cung cấp số liệu DA đầu tư (1) (1)_2.VPĐP-BIỂU MẪU BÁO CÁO NTM NĂM 2019" xfId="1118"/>
    <cellStyle name="_Tong dutoan PP LAHAI" xfId="1119"/>
    <cellStyle name="_Tong dutoan PP LAHAI_BC THEO CV SỐ 1158 cung cấp số liệu DA đầu tư (1) (1)" xfId="1120"/>
    <cellStyle name="_Tong hop 3 tinh (11_5)-TTH-QN-QT" xfId="1121"/>
    <cellStyle name="_Tong hop 3 tinh (11_5)-TTH-QN-QT_BC THEO CV SỐ 1158 cung cấp số liệu DA đầu tư (1) (1)" xfId="1122"/>
    <cellStyle name="_Tong hop may cheu nganh 1" xfId="1123"/>
    <cellStyle name="_ung 2011 - 11-6-Thanh hoa-Nghe an" xfId="1126"/>
    <cellStyle name="_ung 2011 - 11-6-Thanh hoa-Nghe an_2.VPĐP-BIỂU MẪU BÁO CÁO NTM NĂM 2019" xfId="1127"/>
    <cellStyle name="_ung 2011 - 11-6-Thanh hoa-Nghe an_BC THEO CV SỐ 1158 cung cấp số liệu DA đầu tư (1) (1)" xfId="1128"/>
    <cellStyle name="_ung 2011 - 11-6-Thanh hoa-Nghe an_BC THEO CV SỐ 1158 cung cấp số liệu DA đầu tư (1) (1)_2.VPĐP-BIỂU MẪU BÁO CÁO NTM NĂM 2019" xfId="1129"/>
    <cellStyle name="_ung truoc 2011 NSTW Thanh Hoa + Nge An gui Thu 12-5" xfId="1130"/>
    <cellStyle name="_ung truoc 2011 NSTW Thanh Hoa + Nge An gui Thu 12-5_2.VPĐP-BIỂU MẪU BÁO CÁO NTM NĂM 2019" xfId="1131"/>
    <cellStyle name="_ung truoc 2011 NSTW Thanh Hoa + Nge An gui Thu 12-5_BC THEO CV SỐ 1158 cung cấp số liệu DA đầu tư (1) (1)" xfId="1132"/>
    <cellStyle name="_ung truoc 2011 NSTW Thanh Hoa + Nge An gui Thu 12-5_BC THEO CV SỐ 1158 cung cấp số liệu DA đầu tư (1) (1)_2.VPĐP-BIỂU MẪU BÁO CÁO NTM NĂM 2019" xfId="1133"/>
    <cellStyle name="_ung truoc cua long an (6-5-2010)" xfId="1134"/>
    <cellStyle name="_ung truoc cua long an (6-5-2010)_BC THEO CV SỐ 1158 cung cấp số liệu DA đầu tư (1) (1)" xfId="1135"/>
    <cellStyle name="_ung von chinh thuc doan kiem tra TAY NAM BO" xfId="1136"/>
    <cellStyle name="_ung von chinh thuc doan kiem tra TAY NAM BO_2.VPĐP-BIỂU MẪU BÁO CÁO NTM NĂM 2019" xfId="1137"/>
    <cellStyle name="_ung von chinh thuc doan kiem tra TAY NAM BO_BC THEO CV SỐ 1158 cung cấp số liệu DA đầu tư (1) (1)" xfId="1138"/>
    <cellStyle name="_ung von chinh thuc doan kiem tra TAY NAM BO_BC THEO CV SỐ 1158 cung cấp số liệu DA đầu tư (1) (1)_2.VPĐP-BIỂU MẪU BÁO CÁO NTM NĂM 2019" xfId="1139"/>
    <cellStyle name="_Ung von nam 2011 vung TNB - Doan Cong tac (12-5-2010)" xfId="1140"/>
    <cellStyle name="_Ung von nam 2011 vung TNB - Doan Cong tac (12-5-2010)_2.VPĐP-BIỂU MẪU BÁO CÁO NTM NĂM 2019" xfId="1141"/>
    <cellStyle name="_Ung von nam 2011 vung TNB - Doan Cong tac (12-5-2010)_BC THEO CV SỐ 1158 cung cấp số liệu DA đầu tư (1) (1)" xfId="1142"/>
    <cellStyle name="_Ung von nam 2011 vung TNB - Doan Cong tac (12-5-2010)_BC THEO CV SỐ 1158 cung cấp số liệu DA đầu tư (1) (1)_2.VPĐP-BIỂU MẪU BÁO CÁO NTM NĂM 2019" xfId="1143"/>
    <cellStyle name="_Ung von nam 2011 vung TNB - Doan Cong tac (12-5-2010)_Copy of ghep 3 bieu trinh LD BO 28-6 (TPCP)" xfId="1144"/>
    <cellStyle name="_Ung von nam 2011 vung TNB - Doan Cong tac (12-5-2010)_Copy of ghep 3 bieu trinh LD BO 28-6 (TPCP)_2.VPĐP-BIỂU MẪU BÁO CÁO NTM NĂM 2019" xfId="1145"/>
    <cellStyle name="_Ung von nam 2011 vung TNB - Doan Cong tac (12-5-2010)_Copy of ghep 3 bieu trinh LD BO 28-6 (TPCP)_BC THEO CV SỐ 1158 cung cấp số liệu DA đầu tư (1) (1)" xfId="1146"/>
    <cellStyle name="_Ung von nam 2011 vung TNB - Doan Cong tac (12-5-2010)_Copy of ghep 3 bieu trinh LD BO 28-6 (TPCP)_BC THEO CV SỐ 1158 cung cấp số liệu DA đầu tư (1) (1)_2.VPĐP-BIỂU MẪU BÁO CÁO NTM NĂM 2019" xfId="1147"/>
    <cellStyle name="_ÿÿÿÿÿ" xfId="1148"/>
    <cellStyle name="_ÿÿÿÿÿ_2.VPĐP-BIỂU MẪU BÁO CÁO NTM NĂM 2019" xfId="1149"/>
    <cellStyle name="_ÿÿÿÿÿ_BC THEO CV SỐ 1158 cung cấp số liệu DA đầu tư (1) (1)" xfId="1150"/>
    <cellStyle name="_ÿÿÿÿÿ_BC THEO CV SỐ 1158 cung cấp số liệu DA đầu tư (1) (1)_2.VPĐP-BIỂU MẪU BÁO CÁO NTM NĂM 2019" xfId="1151"/>
    <cellStyle name="_ÿÿÿÿÿ_Kh ql62 (2010) 11-09" xfId="1152"/>
    <cellStyle name="_" xfId="1153"/>
    <cellStyle name="__1" xfId="1154"/>
    <cellStyle name="__1_2.VPĐP-BIỂU MẪU BÁO CÁO NTM NĂM 2019" xfId="1155"/>
    <cellStyle name="__2.VPĐP-BIỂU MẪU BÁO CÁO NTM NĂM 2019" xfId="1156"/>
    <cellStyle name="__Bao gia TB Kon Dao 2010" xfId="1157"/>
    <cellStyle name="__Copy (13) of Copy of Copy of Copy of Bang tinh kinh phi ho tro thu nam 2008" xfId="1158"/>
    <cellStyle name="~1" xfId="1159"/>
    <cellStyle name="’Ê‰Ý [0.00]_laroux" xfId="1160"/>
    <cellStyle name="’Ê‰Ý_laroux" xfId="1161"/>
    <cellStyle name="»õ±Ò[0]_Sheet1" xfId="1162"/>
    <cellStyle name="»õ±Ò_Sheet1" xfId="1163"/>
    <cellStyle name="•W?_Format" xfId="1164"/>
    <cellStyle name="•W€_¯–ì" xfId="1165"/>
    <cellStyle name="•W_¯–ì" xfId="1166"/>
    <cellStyle name="W_MARINE" xfId="1167"/>
    <cellStyle name="0" xfId="1168"/>
    <cellStyle name="0.0" xfId="1169"/>
    <cellStyle name="0.00" xfId="1170"/>
    <cellStyle name="1" xfId="1171"/>
    <cellStyle name="1_17 bieu (hung cap nhap)" xfId="1172"/>
    <cellStyle name="1_7 noi 48 goi C5 9 vi na" xfId="1173"/>
    <cellStyle name="1_7 noi 48 goi C5 9 vi na_2.VPĐP-BIỂU MẪU BÁO CÁO NTM NĂM 2019" xfId="1174"/>
    <cellStyle name="1_7 noi 48 goi C5 9 vi na_BC THEO CV SỐ 1158 cung cấp số liệu DA đầu tư (1) (1)" xfId="1175"/>
    <cellStyle name="1_7 noi 48 goi C5 9 vi na_BC THEO CV SỐ 1158 cung cấp số liệu DA đầu tư (1) (1)_2.VPĐP-BIỂU MẪU BÁO CÁO NTM NĂM 2019" xfId="1176"/>
    <cellStyle name="1_Baáo caops quỹ 2017 (3)" xfId="1177"/>
    <cellStyle name="1_BANG KE VAT TU" xfId="1178"/>
    <cellStyle name="1_Bao cao doan cong tac cua Bo thang 4-2010" xfId="1179"/>
    <cellStyle name="1_Bao cao giai ngan von dau tu nam 2009 (theo doi)" xfId="1180"/>
    <cellStyle name="1_Bao cao giai ngan von dau tu nam 2009 (theo doi)_Bao cao doan cong tac cua Bo thang 4-2010" xfId="1181"/>
    <cellStyle name="1_Bao cao giai ngan von dau tu nam 2009 (theo doi)_Ke hoach 2009 (theo doi) -1" xfId="1182"/>
    <cellStyle name="1_Bao cao KP tu chu" xfId="1183"/>
    <cellStyle name="1_BAO GIA NGAY 24-10-08 (co dam)" xfId="1184"/>
    <cellStyle name="1_Bao gia TB Kon Dao 2010" xfId="1185"/>
    <cellStyle name="1_BC 8 thang 2009 ve CT trong diem 5nam" xfId="1186"/>
    <cellStyle name="1_BC 8 thang 2009 ve CT trong diem 5nam_Bao cao doan cong tac cua Bo thang 4-2010" xfId="1187"/>
    <cellStyle name="1_BC 8 thang 2009 ve CT trong diem 5nam_bieu 01" xfId="1188"/>
    <cellStyle name="1_BC 8 thang 2009 ve CT trong diem 5nam_bieu 01_Bao cao doan cong tac cua Bo thang 4-2010" xfId="1189"/>
    <cellStyle name="1_BC lương theo NĐ 47-2016  phường QUANG TRUNG" xfId="1190"/>
    <cellStyle name="1_BC nam 2007 (UB)" xfId="1191"/>
    <cellStyle name="1_BC nam 2007 (UB)_Bao cao doan cong tac cua Bo thang 4-2010" xfId="1192"/>
    <cellStyle name="1_BC THEO CV SỐ 1158 cung cấp số liệu DA đầu tư (1) (1)" xfId="1193"/>
    <cellStyle name="1_bieu tong hop" xfId="1194"/>
    <cellStyle name="1_Book1" xfId="1195"/>
    <cellStyle name="1_Book1_1" xfId="1196"/>
    <cellStyle name="1_Book1_1_BC lương theo NĐ 47-2016  phường QUANG TRUNG" xfId="1197"/>
    <cellStyle name="1_Book1_1_BC THEO CV SỐ 1158 cung cấp số liệu DA đầu tư (1) (1)" xfId="1198"/>
    <cellStyle name="1_Book1_1_VBPL kiểm toán Đầu tư XDCB 2010" xfId="1199"/>
    <cellStyle name="1_Book1_1_VBPL kiểm toán Đầu tư XDCB 2010_2.VPĐP-BIỂU MẪU BÁO CÁO NTM NĂM 2019" xfId="1200"/>
    <cellStyle name="1_Book1_1_VBPL kiểm toán Đầu tư XDCB 2010_BC THEO CV SỐ 1158 cung cấp số liệu DA đầu tư (1) (1)" xfId="1201"/>
    <cellStyle name="1_Book1_1_VBPL kiểm toán Đầu tư XDCB 2010_BC THEO CV SỐ 1158 cung cấp số liệu DA đầu tư (1) (1)_2.VPĐP-BIỂU MẪU BÁO CÁO NTM NĂM 2019" xfId="1202"/>
    <cellStyle name="1_Book1_Baáo caops quỹ 2017 (3)" xfId="1203"/>
    <cellStyle name="1_Book1_Bao cao doan cong tac cua Bo thang 4-2010" xfId="1204"/>
    <cellStyle name="1_Book1_BC lương theo NĐ 47-2016  phường QUANG TRUNG" xfId="1205"/>
    <cellStyle name="1_Book1_BC THEO CV SỐ 1158 cung cấp số liệu DA đầu tư (1) (1)" xfId="1206"/>
    <cellStyle name="1_Book1_BL vu" xfId="1207"/>
    <cellStyle name="1_Book1_Book1" xfId="1208"/>
    <cellStyle name="1_Book1_Gia - Thanh An" xfId="1209"/>
    <cellStyle name="1_Book1_VBPL kiểm toán Đầu tư XDCB 2010" xfId="1210"/>
    <cellStyle name="1_Book2" xfId="1211"/>
    <cellStyle name="1_Book2_Bao cao doan cong tac cua Bo thang 4-2010" xfId="1212"/>
    <cellStyle name="1_Cau thuy dien Ban La (Cu Anh)" xfId="1213"/>
    <cellStyle name="1_Cau thuy dien Ban La (Cu Anh)_2.VPĐP-BIỂU MẪU BÁO CÁO NTM NĂM 2019" xfId="1214"/>
    <cellStyle name="1_Cau thuy dien Ban La (Cu Anh)_BC THEO CV SỐ 1158 cung cấp số liệu DA đầu tư (1) (1)" xfId="1215"/>
    <cellStyle name="1_Cau thuy dien Ban La (Cu Anh)_BC THEO CV SỐ 1158 cung cấp số liệu DA đầu tư (1) (1)_2.VPĐP-BIỂU MẪU BÁO CÁO NTM NĂM 2019" xfId="1216"/>
    <cellStyle name="1_Copy of ghep 3 bieu trinh LD BO 28-6 (TPCP)" xfId="1217"/>
    <cellStyle name="1_Danh bạ chuẩn 2013" xfId="1218"/>
    <cellStyle name="1_Danh sach gui BC thuc hien KH2009" xfId="1219"/>
    <cellStyle name="1_Danh sach gui BC thuc hien KH2009_Bao cao doan cong tac cua Bo thang 4-2010" xfId="1220"/>
    <cellStyle name="1_Danh sach gui BC thuc hien KH2009_Ke hoach 2009 (theo doi) -1" xfId="1221"/>
    <cellStyle name="1_Don gia Du thau ( XL19)" xfId="1222"/>
    <cellStyle name="1_Don gia Du thau ( XL19)_BC lương theo NĐ 47-2016  phường QUANG TRUNG" xfId="1223"/>
    <cellStyle name="1_Don gia Du thau ( XL19)_BC THEO CV SỐ 1158 cung cấp số liệu DA đầu tư (1) (1)" xfId="1224"/>
    <cellStyle name="1_DS HS ĐẦU NĂM 08-09" xfId="1225"/>
    <cellStyle name="1_DT8" xfId="1226"/>
    <cellStyle name="1_DT972000" xfId="1227"/>
    <cellStyle name="1_dtCau Km3+429,21TL685" xfId="1228"/>
    <cellStyle name="1_Dtdchinh2397" xfId="1229"/>
    <cellStyle name="1_Dtdchinh2397_2.VPĐP-BIỂU MẪU BÁO CÁO NTM NĂM 2019" xfId="1230"/>
    <cellStyle name="1_Dtdchinh2397_BC THEO CV SỐ 1158 cung cấp số liệu DA đầu tư (1) (1)" xfId="1231"/>
    <cellStyle name="1_Du thau" xfId="1237"/>
    <cellStyle name="1_Du toan 558 (Km17+508.12 - Km 22)" xfId="1232"/>
    <cellStyle name="1_Du toan 558 (Km17+508.12 - Km 22)_2.VPĐP-BIỂU MẪU BÁO CÁO NTM NĂM 2019" xfId="1233"/>
    <cellStyle name="1_Du toan 558 (Km17+508.12 - Km 22)_BC THEO CV SỐ 1158 cung cấp số liệu DA đầu tư (1) (1)" xfId="1234"/>
    <cellStyle name="1_Du toan 558 (Km17+508.12 - Km 22)_BC THEO CV SỐ 1158 cung cấp số liệu DA đầu tư (1) (1)_2.VPĐP-BIỂU MẪU BÁO CÁO NTM NĂM 2019" xfId="1235"/>
    <cellStyle name="1_du toan lan 3" xfId="1236"/>
    <cellStyle name="1_Gia - Thanh An" xfId="1238"/>
    <cellStyle name="1_Gia_VLQL48_duyet " xfId="1239"/>
    <cellStyle name="1_Gia_VLQL48_duyet _2.VPĐP-BIỂU MẪU BÁO CÁO NTM NĂM 2019" xfId="1240"/>
    <cellStyle name="1_Gia_VLQL48_duyet _BC THEO CV SỐ 1158 cung cấp số liệu DA đầu tư (1) (1)" xfId="1241"/>
    <cellStyle name="1_Gia_VLQL48_duyet _BC THEO CV SỐ 1158 cung cấp số liệu DA đầu tư (1) (1)_2.VPĐP-BIỂU MẪU BÁO CÁO NTM NĂM 2019" xfId="1242"/>
    <cellStyle name="1_GIA-DUTHAUsuaNS" xfId="1243"/>
    <cellStyle name="1_KH 2007 (theo doi)" xfId="1250"/>
    <cellStyle name="1_KH 2007 (theo doi)_Bao cao doan cong tac cua Bo thang 4-2010" xfId="1251"/>
    <cellStyle name="1_Kh ql62 (2010) 11-09" xfId="1252"/>
    <cellStyle name="1_khoiluongbdacdoa" xfId="1253"/>
    <cellStyle name="1_KL km 0-km3+300 dieu chinh 4-2008" xfId="1244"/>
    <cellStyle name="1_KLNM 1303" xfId="1245"/>
    <cellStyle name="1_KlQdinhduyet" xfId="1246"/>
    <cellStyle name="1_KlQdinhduyet_2.VPĐP-BIỂU MẪU BÁO CÁO NTM NĂM 2019" xfId="1247"/>
    <cellStyle name="1_KlQdinhduyet_BC THEO CV SỐ 1158 cung cấp số liệu DA đầu tư (1) (1)" xfId="1248"/>
    <cellStyle name="1_KlQdinhduyet_BC THEO CV SỐ 1158 cung cấp số liệu DA đầu tư (1) (1)_2.VPĐP-BIỂU MẪU BÁO CÁO NTM NĂM 2019" xfId="1249"/>
    <cellStyle name="1_LuuNgay17-03-2009Đơn KN Cục thuế" xfId="1254"/>
    <cellStyle name="1_NTHOC" xfId="1255"/>
    <cellStyle name="1_NTHOC_Tong hop theo doi von TPCP" xfId="1256"/>
    <cellStyle name="1_NTHOC_Tong hop theo doi von TPCP_Bao cao kiem toan kh 2010" xfId="1257"/>
    <cellStyle name="1_NTHOC_Tong hop theo doi von TPCP_Ke hoach 2010 (theo doi)2" xfId="1258"/>
    <cellStyle name="1_NTHOC_Tong hop theo doi von TPCP_QD UBND tinh" xfId="1259"/>
    <cellStyle name="1_NTHOC_Tong hop theo doi von TPCP_Worksheet in D: My Documents Luc Van ban xu ly Nam 2011 Bao cao ra soat tam ung TPCP" xfId="1260"/>
    <cellStyle name="1_QT Thue GTGT 2008" xfId="1261"/>
    <cellStyle name="1_Ra soat Giai ngan 2007 (dang lam)" xfId="1262"/>
    <cellStyle name="1_Sheet2" xfId="1263"/>
    <cellStyle name="1_th nguoi ngheo 170 nam 2007" xfId="1266"/>
    <cellStyle name="1_Theo doi von TPCP (dang lam)" xfId="1267"/>
    <cellStyle name="1_Thong ke cong" xfId="1268"/>
    <cellStyle name="1_Thong ke cong_2.VPĐP-BIỂU MẪU BÁO CÁO NTM NĂM 2019" xfId="1269"/>
    <cellStyle name="1_Thong ke cong_BC THEO CV SỐ 1158 cung cấp số liệu DA đầu tư (1) (1)" xfId="1270"/>
    <cellStyle name="1_Thong ke cong_BC THEO CV SỐ 1158 cung cấp số liệu DA đầu tư (1) (1)_2.VPĐP-BIỂU MẪU BÁO CÁO NTM NĂM 2019" xfId="1271"/>
    <cellStyle name="1_thong ke giao dan sinh" xfId="1272"/>
    <cellStyle name="1_thong ke giao dan sinh_2.VPĐP-BIỂU MẪU BÁO CÁO NTM NĂM 2019" xfId="1273"/>
    <cellStyle name="1_thong ke giao dan sinh_BC THEO CV SỐ 1158 cung cấp số liệu DA đầu tư (1) (1)" xfId="1274"/>
    <cellStyle name="1_thong ke giao dan sinh_BC THEO CV SỐ 1158 cung cấp số liệu DA đầu tư (1) (1)_2.VPĐP-BIỂU MẪU BÁO CÁO NTM NĂM 2019" xfId="1275"/>
    <cellStyle name="1_Tiền quỹ đội" xfId="1264"/>
    <cellStyle name="1_TonghopKL_BOY-sual2" xfId="1265"/>
    <cellStyle name="1_TRUNG PMU 5" xfId="1276"/>
    <cellStyle name="1_VBPL kiểm toán Đầu tư XDCB 2010" xfId="1277"/>
    <cellStyle name="1_ÿÿÿÿÿ" xfId="1278"/>
    <cellStyle name="1_ÿÿÿÿÿ_BC lương theo NĐ 47-2016  phường QUANG TRUNG" xfId="1279"/>
    <cellStyle name="1_ÿÿÿÿÿ_BC THEO CV SỐ 1158 cung cấp số liệu DA đầu tư (1) (1)" xfId="1280"/>
    <cellStyle name="1_ÿÿÿÿÿ_Bieu tong hop nhu cau ung 2011 da chon loc -Mien nui" xfId="1281"/>
    <cellStyle name="1_ÿÿÿÿÿ_Kh ql62 (2010) 11-09" xfId="1282"/>
    <cellStyle name="1_ÿÿÿÿÿ_mau bieu doan giam sat 2010 (version 2)" xfId="1283"/>
    <cellStyle name="1_ÿÿÿÿÿ_VBPL kiểm toán Đầu tư XDCB 2010" xfId="1284"/>
    <cellStyle name="1_" xfId="1285"/>
    <cellStyle name="15" xfId="1286"/>
    <cellStyle name="18" xfId="1287"/>
    <cellStyle name="¹éºÐÀ²_      " xfId="1288"/>
    <cellStyle name="2" xfId="1289"/>
    <cellStyle name="2_7 noi 48 goi C5 9 vi na" xfId="1290"/>
    <cellStyle name="2_7 noi 48 goi C5 9 vi na_2.VPĐP-BIỂU MẪU BÁO CÁO NTM NĂM 2019" xfId="1291"/>
    <cellStyle name="2_7 noi 48 goi C5 9 vi na_BC THEO CV SỐ 1158 cung cấp số liệu DA đầu tư (1) (1)" xfId="1292"/>
    <cellStyle name="2_7 noi 48 goi C5 9 vi na_BC THEO CV SỐ 1158 cung cấp số liệu DA đầu tư (1) (1)_2.VPĐP-BIỂU MẪU BÁO CÁO NTM NĂM 2019" xfId="1293"/>
    <cellStyle name="2_BL vu" xfId="1294"/>
    <cellStyle name="2_Book1" xfId="1295"/>
    <cellStyle name="2_Book1_1" xfId="1296"/>
    <cellStyle name="2_Book1_1_2.VPĐP-BIỂU MẪU BÁO CÁO NTM NĂM 2019" xfId="1297"/>
    <cellStyle name="2_Book1_1_BC THEO CV SỐ 1158 cung cấp số liệu DA đầu tư (1) (1)" xfId="1298"/>
    <cellStyle name="2_Book1_1_BC THEO CV SỐ 1158 cung cấp số liệu DA đầu tư (1) (1)_2.VPĐP-BIỂU MẪU BÁO CÁO NTM NĂM 2019" xfId="1299"/>
    <cellStyle name="2_Book1_Bao cao kiem toan kh 2010" xfId="1300"/>
    <cellStyle name="2_Book1_Ke hoach 2010 (theo doi)2" xfId="1301"/>
    <cellStyle name="2_Book1_QD UBND tinh" xfId="1302"/>
    <cellStyle name="2_Book1_VBPL kiểm toán Đầu tư XDCB 2010" xfId="1303"/>
    <cellStyle name="2_Book1_Worksheet in D: My Documents Luc Van ban xu ly Nam 2011 Bao cao ra soat tam ung TPCP" xfId="1304"/>
    <cellStyle name="2_Cau thuy dien Ban La (Cu Anh)" xfId="1305"/>
    <cellStyle name="2_Cau thuy dien Ban La (Cu Anh)_2.VPĐP-BIỂU MẪU BÁO CÁO NTM NĂM 2019" xfId="1306"/>
    <cellStyle name="2_Cau thuy dien Ban La (Cu Anh)_BC THEO CV SỐ 1158 cung cấp số liệu DA đầu tư (1) (1)" xfId="1307"/>
    <cellStyle name="2_Cau thuy dien Ban La (Cu Anh)_BC THEO CV SỐ 1158 cung cấp số liệu DA đầu tư (1) (1)_2.VPĐP-BIỂU MẪU BÁO CÁO NTM NĂM 2019" xfId="1308"/>
    <cellStyle name="2_Dtdchinh2397" xfId="1309"/>
    <cellStyle name="2_Dtdchinh2397_2.VPĐP-BIỂU MẪU BÁO CÁO NTM NĂM 2019" xfId="1310"/>
    <cellStyle name="2_Dtdchinh2397_BC THEO CV SỐ 1158 cung cấp số liệu DA đầu tư (1) (1)" xfId="1311"/>
    <cellStyle name="2_Du toan 558 (Km17+508.12 - Km 22)" xfId="1312"/>
    <cellStyle name="2_Du toan 558 (Km17+508.12 - Km 22)_2.VPĐP-BIỂU MẪU BÁO CÁO NTM NĂM 2019" xfId="1313"/>
    <cellStyle name="2_Du toan 558 (Km17+508.12 - Km 22)_BC THEO CV SỐ 1158 cung cấp số liệu DA đầu tư (1) (1)" xfId="1314"/>
    <cellStyle name="2_Du toan 558 (Km17+508.12 - Km 22)_BC THEO CV SỐ 1158 cung cấp số liệu DA đầu tư (1) (1)_2.VPĐP-BIỂU MẪU BÁO CÁO NTM NĂM 2019" xfId="1315"/>
    <cellStyle name="2_Gia_VLQL48_duyet " xfId="1316"/>
    <cellStyle name="2_Gia_VLQL48_duyet _2.VPĐP-BIỂU MẪU BÁO CÁO NTM NĂM 2019" xfId="1317"/>
    <cellStyle name="2_Gia_VLQL48_duyet _BC THEO CV SỐ 1158 cung cấp số liệu DA đầu tư (1) (1)" xfId="1318"/>
    <cellStyle name="2_Gia_VLQL48_duyet _BC THEO CV SỐ 1158 cung cấp số liệu DA đầu tư (1) (1)_2.VPĐP-BIỂU MẪU BÁO CÁO NTM NĂM 2019" xfId="1319"/>
    <cellStyle name="2_KLNM 1303" xfId="1320"/>
    <cellStyle name="2_KlQdinhduyet" xfId="1321"/>
    <cellStyle name="2_KlQdinhduyet_2.VPĐP-BIỂU MẪU BÁO CÁO NTM NĂM 2019" xfId="1322"/>
    <cellStyle name="2_KlQdinhduyet_BC THEO CV SỐ 1158 cung cấp số liệu DA đầu tư (1) (1)" xfId="1323"/>
    <cellStyle name="2_KlQdinhduyet_BC THEO CV SỐ 1158 cung cấp số liệu DA đầu tư (1) (1)_2.VPĐP-BIỂU MẪU BÁO CÁO NTM NĂM 2019" xfId="1324"/>
    <cellStyle name="2_NTHOC" xfId="1325"/>
    <cellStyle name="2_NTHOC_Tong hop theo doi von TPCP" xfId="1326"/>
    <cellStyle name="2_NTHOC_Tong hop theo doi von TPCP_Bao cao kiem toan kh 2010" xfId="1327"/>
    <cellStyle name="2_NTHOC_Tong hop theo doi von TPCP_Ke hoach 2010 (theo doi)2" xfId="1328"/>
    <cellStyle name="2_NTHOC_Tong hop theo doi von TPCP_QD UBND tinh" xfId="1329"/>
    <cellStyle name="2_NTHOC_Tong hop theo doi von TPCP_Worksheet in D: My Documents Luc Van ban xu ly Nam 2011 Bao cao ra soat tam ung TPCP" xfId="1330"/>
    <cellStyle name="2_Thong ke cong" xfId="1336"/>
    <cellStyle name="2_Thong ke cong_2.VPĐP-BIỂU MẪU BÁO CÁO NTM NĂM 2019" xfId="1337"/>
    <cellStyle name="2_Thong ke cong_BC THEO CV SỐ 1158 cung cấp số liệu DA đầu tư (1) (1)" xfId="1338"/>
    <cellStyle name="2_Thong ke cong_BC THEO CV SỐ 1158 cung cấp số liệu DA đầu tư (1) (1)_2.VPĐP-BIỂU MẪU BÁO CÁO NTM NĂM 2019" xfId="1339"/>
    <cellStyle name="2_thong ke giao dan sinh" xfId="1340"/>
    <cellStyle name="2_thong ke giao dan sinh_2.VPĐP-BIỂU MẪU BÁO CÁO NTM NĂM 2019" xfId="1341"/>
    <cellStyle name="2_thong ke giao dan sinh_BC THEO CV SỐ 1158 cung cấp số liệu DA đầu tư (1) (1)" xfId="1342"/>
    <cellStyle name="2_thong ke giao dan sinh_BC THEO CV SỐ 1158 cung cấp số liệu DA đầu tư (1) (1)_2.VPĐP-BIỂU MẪU BÁO CÁO NTM NĂM 2019" xfId="1343"/>
    <cellStyle name="2_Tong hop theo doi von TPCP" xfId="1331"/>
    <cellStyle name="2_Tong hop theo doi von TPCP_Bao cao kiem toan kh 2010" xfId="1332"/>
    <cellStyle name="2_Tong hop theo doi von TPCP_Ke hoach 2010 (theo doi)2" xfId="1333"/>
    <cellStyle name="2_Tong hop theo doi von TPCP_QD UBND tinh" xfId="1334"/>
    <cellStyle name="2_Tong hop theo doi von TPCP_Worksheet in D: My Documents Luc Van ban xu ly Nam 2011 Bao cao ra soat tam ung TPCP" xfId="1335"/>
    <cellStyle name="2_TRUNG PMU 5" xfId="1344"/>
    <cellStyle name="2_VBPL kiểm toán Đầu tư XDCB 2010" xfId="1345"/>
    <cellStyle name="2_ÿÿÿÿÿ" xfId="1346"/>
    <cellStyle name="2_ÿÿÿÿÿ_Bieu tong hop nhu cau ung 2011 da chon loc -Mien nui" xfId="1347"/>
    <cellStyle name="2_ÿÿÿÿÿ_mau bieu doan giam sat 2010 (version 2)" xfId="1348"/>
    <cellStyle name="20" xfId="1349"/>
    <cellStyle name="20% - Accent1 2" xfId="1351"/>
    <cellStyle name="20% - Accent1 3" xfId="1350"/>
    <cellStyle name="20% - Accent2 2" xfId="1353"/>
    <cellStyle name="20% - Accent2 3" xfId="1352"/>
    <cellStyle name="20% - Accent3 2" xfId="1355"/>
    <cellStyle name="20% - Accent3 3" xfId="1354"/>
    <cellStyle name="20% - Accent4 2" xfId="1357"/>
    <cellStyle name="20% - Accent4 3" xfId="1356"/>
    <cellStyle name="20% - Accent5 2" xfId="1359"/>
    <cellStyle name="20% - Accent5 3" xfId="1358"/>
    <cellStyle name="20% - Accent6 2" xfId="1361"/>
    <cellStyle name="20% - Accent6 3" xfId="1360"/>
    <cellStyle name="20% - Nhấn1" xfId="1362"/>
    <cellStyle name="20% - Nhấn2" xfId="1363"/>
    <cellStyle name="20% - Nhấn3" xfId="1364"/>
    <cellStyle name="20% - Nhấn4" xfId="1365"/>
    <cellStyle name="20% - Nhấn5" xfId="1366"/>
    <cellStyle name="20% - Nhấn6" xfId="1367"/>
    <cellStyle name="-2001" xfId="1368"/>
    <cellStyle name="3" xfId="1369"/>
    <cellStyle name="3_7 noi 48 goi C5 9 vi na" xfId="1370"/>
    <cellStyle name="3_7 noi 48 goi C5 9 vi na_2.VPĐP-BIỂU MẪU BÁO CÁO NTM NĂM 2019" xfId="1371"/>
    <cellStyle name="3_7 noi 48 goi C5 9 vi na_BC THEO CV SỐ 1158 cung cấp số liệu DA đầu tư (1) (1)" xfId="1372"/>
    <cellStyle name="3_7 noi 48 goi C5 9 vi na_BC THEO CV SỐ 1158 cung cấp số liệu DA đầu tư (1) (1)_2.VPĐP-BIỂU MẪU BÁO CÁO NTM NĂM 2019" xfId="1373"/>
    <cellStyle name="3_Book1" xfId="1374"/>
    <cellStyle name="3_Book1_1" xfId="1375"/>
    <cellStyle name="3_Book1_1_2.VPĐP-BIỂU MẪU BÁO CÁO NTM NĂM 2019" xfId="1376"/>
    <cellStyle name="3_Book1_1_BC THEO CV SỐ 1158 cung cấp số liệu DA đầu tư (1) (1)" xfId="1377"/>
    <cellStyle name="3_Book1_1_BC THEO CV SỐ 1158 cung cấp số liệu DA đầu tư (1) (1)_2.VPĐP-BIỂU MẪU BÁO CÁO NTM NĂM 2019" xfId="1378"/>
    <cellStyle name="3_Cau thuy dien Ban La (Cu Anh)" xfId="1379"/>
    <cellStyle name="3_Cau thuy dien Ban La (Cu Anh)_2.VPĐP-BIỂU MẪU BÁO CÁO NTM NĂM 2019" xfId="1380"/>
    <cellStyle name="3_Cau thuy dien Ban La (Cu Anh)_BC THEO CV SỐ 1158 cung cấp số liệu DA đầu tư (1) (1)" xfId="1381"/>
    <cellStyle name="3_Cau thuy dien Ban La (Cu Anh)_BC THEO CV SỐ 1158 cung cấp số liệu DA đầu tư (1) (1)_2.VPĐP-BIỂU MẪU BÁO CÁO NTM NĂM 2019" xfId="1382"/>
    <cellStyle name="3_Dtdchinh2397" xfId="1383"/>
    <cellStyle name="3_Dtdchinh2397_2.VPĐP-BIỂU MẪU BÁO CÁO NTM NĂM 2019" xfId="1384"/>
    <cellStyle name="3_Dtdchinh2397_BC THEO CV SỐ 1158 cung cấp số liệu DA đầu tư (1) (1)" xfId="1385"/>
    <cellStyle name="3_Du toan 558 (Km17+508.12 - Km 22)" xfId="1386"/>
    <cellStyle name="3_Du toan 558 (Km17+508.12 - Km 22)_2.VPĐP-BIỂU MẪU BÁO CÁO NTM NĂM 2019" xfId="1387"/>
    <cellStyle name="3_Du toan 558 (Km17+508.12 - Km 22)_BC THEO CV SỐ 1158 cung cấp số liệu DA đầu tư (1) (1)" xfId="1388"/>
    <cellStyle name="3_Du toan 558 (Km17+508.12 - Km 22)_BC THEO CV SỐ 1158 cung cấp số liệu DA đầu tư (1) (1)_2.VPĐP-BIỂU MẪU BÁO CÁO NTM NĂM 2019" xfId="1389"/>
    <cellStyle name="3_Gia_VLQL48_duyet " xfId="1390"/>
    <cellStyle name="3_Gia_VLQL48_duyet _2.VPĐP-BIỂU MẪU BÁO CÁO NTM NĂM 2019" xfId="1391"/>
    <cellStyle name="3_Gia_VLQL48_duyet _BC THEO CV SỐ 1158 cung cấp số liệu DA đầu tư (1) (1)" xfId="1392"/>
    <cellStyle name="3_Gia_VLQL48_duyet _BC THEO CV SỐ 1158 cung cấp số liệu DA đầu tư (1) (1)_2.VPĐP-BIỂU MẪU BÁO CÁO NTM NĂM 2019" xfId="1393"/>
    <cellStyle name="3_KLNM 1303" xfId="1394"/>
    <cellStyle name="3_KlQdinhduyet" xfId="1395"/>
    <cellStyle name="3_KlQdinhduyet_2.VPĐP-BIỂU MẪU BÁO CÁO NTM NĂM 2019" xfId="1396"/>
    <cellStyle name="3_KlQdinhduyet_BC THEO CV SỐ 1158 cung cấp số liệu DA đầu tư (1) (1)" xfId="1397"/>
    <cellStyle name="3_KlQdinhduyet_BC THEO CV SỐ 1158 cung cấp số liệu DA đầu tư (1) (1)_2.VPĐP-BIỂU MẪU BÁO CÁO NTM NĂM 2019" xfId="1398"/>
    <cellStyle name="3_Thong ke cong" xfId="1399"/>
    <cellStyle name="3_Thong ke cong_2.VPĐP-BIỂU MẪU BÁO CÁO NTM NĂM 2019" xfId="1400"/>
    <cellStyle name="3_Thong ke cong_BC THEO CV SỐ 1158 cung cấp số liệu DA đầu tư (1) (1)" xfId="1401"/>
    <cellStyle name="3_Thong ke cong_BC THEO CV SỐ 1158 cung cấp số liệu DA đầu tư (1) (1)_2.VPĐP-BIỂU MẪU BÁO CÁO NTM NĂM 2019" xfId="1402"/>
    <cellStyle name="3_thong ke giao dan sinh" xfId="1403"/>
    <cellStyle name="3_thong ke giao dan sinh_2.VPĐP-BIỂU MẪU BÁO CÁO NTM NĂM 2019" xfId="1404"/>
    <cellStyle name="3_thong ke giao dan sinh_BC THEO CV SỐ 1158 cung cấp số liệu DA đầu tư (1) (1)" xfId="1405"/>
    <cellStyle name="3_thong ke giao dan sinh_BC THEO CV SỐ 1158 cung cấp số liệu DA đầu tư (1) (1)_2.VPĐP-BIỂU MẪU BÁO CÁO NTM NĂM 2019" xfId="1406"/>
    <cellStyle name="3_VBPL kiểm toán Đầu tư XDCB 2010" xfId="1407"/>
    <cellStyle name="3_ÿÿÿÿÿ" xfId="1408"/>
    <cellStyle name="³£¹æ_GZ TV" xfId="1409"/>
    <cellStyle name="4" xfId="1410"/>
    <cellStyle name="4_7 noi 48 goi C5 9 vi na" xfId="1411"/>
    <cellStyle name="4_7 noi 48 goi C5 9 vi na_2.VPĐP-BIỂU MẪU BÁO CÁO NTM NĂM 2019" xfId="1412"/>
    <cellStyle name="4_7 noi 48 goi C5 9 vi na_BC THEO CV SỐ 1158 cung cấp số liệu DA đầu tư (1) (1)" xfId="1413"/>
    <cellStyle name="4_7 noi 48 goi C5 9 vi na_BC THEO CV SỐ 1158 cung cấp số liệu DA đầu tư (1) (1)_2.VPĐP-BIỂU MẪU BÁO CÁO NTM NĂM 2019" xfId="1414"/>
    <cellStyle name="4_Book1" xfId="1415"/>
    <cellStyle name="4_Book1_1" xfId="1416"/>
    <cellStyle name="4_Book1_1_2.VPĐP-BIỂU MẪU BÁO CÁO NTM NĂM 2019" xfId="1417"/>
    <cellStyle name="4_Book1_1_BC THEO CV SỐ 1158 cung cấp số liệu DA đầu tư (1) (1)" xfId="1418"/>
    <cellStyle name="4_Book1_1_BC THEO CV SỐ 1158 cung cấp số liệu DA đầu tư (1) (1)_2.VPĐP-BIỂU MẪU BÁO CÁO NTM NĂM 2019" xfId="1419"/>
    <cellStyle name="4_Cau thuy dien Ban La (Cu Anh)" xfId="1420"/>
    <cellStyle name="4_Cau thuy dien Ban La (Cu Anh)_2.VPĐP-BIỂU MẪU BÁO CÁO NTM NĂM 2019" xfId="1421"/>
    <cellStyle name="4_Cau thuy dien Ban La (Cu Anh)_BC THEO CV SỐ 1158 cung cấp số liệu DA đầu tư (1) (1)" xfId="1422"/>
    <cellStyle name="4_Cau thuy dien Ban La (Cu Anh)_BC THEO CV SỐ 1158 cung cấp số liệu DA đầu tư (1) (1)_2.VPĐP-BIỂU MẪU BÁO CÁO NTM NĂM 2019" xfId="1423"/>
    <cellStyle name="4_Dtdchinh2397" xfId="1424"/>
    <cellStyle name="4_Dtdchinh2397_2.VPĐP-BIỂU MẪU BÁO CÁO NTM NĂM 2019" xfId="1425"/>
    <cellStyle name="4_Dtdchinh2397_BC THEO CV SỐ 1158 cung cấp số liệu DA đầu tư (1) (1)" xfId="1426"/>
    <cellStyle name="4_Du toan 558 (Km17+508.12 - Km 22)" xfId="1427"/>
    <cellStyle name="4_Du toan 558 (Km17+508.12 - Km 22)_2.VPĐP-BIỂU MẪU BÁO CÁO NTM NĂM 2019" xfId="1428"/>
    <cellStyle name="4_Du toan 558 (Km17+508.12 - Km 22)_BC THEO CV SỐ 1158 cung cấp số liệu DA đầu tư (1) (1)" xfId="1429"/>
    <cellStyle name="4_Du toan 558 (Km17+508.12 - Km 22)_BC THEO CV SỐ 1158 cung cấp số liệu DA đầu tư (1) (1)_2.VPĐP-BIỂU MẪU BÁO CÁO NTM NĂM 2019" xfId="1430"/>
    <cellStyle name="4_Gia_VLQL48_duyet " xfId="1431"/>
    <cellStyle name="4_Gia_VLQL48_duyet _2.VPĐP-BIỂU MẪU BÁO CÁO NTM NĂM 2019" xfId="1432"/>
    <cellStyle name="4_Gia_VLQL48_duyet _BC THEO CV SỐ 1158 cung cấp số liệu DA đầu tư (1) (1)" xfId="1433"/>
    <cellStyle name="4_Gia_VLQL48_duyet _BC THEO CV SỐ 1158 cung cấp số liệu DA đầu tư (1) (1)_2.VPĐP-BIỂU MẪU BÁO CÁO NTM NĂM 2019" xfId="1434"/>
    <cellStyle name="4_KLNM 1303" xfId="1435"/>
    <cellStyle name="4_KlQdinhduyet" xfId="1436"/>
    <cellStyle name="4_KlQdinhduyet_2.VPĐP-BIỂU MẪU BÁO CÁO NTM NĂM 2019" xfId="1437"/>
    <cellStyle name="4_KlQdinhduyet_BC THEO CV SỐ 1158 cung cấp số liệu DA đầu tư (1) (1)" xfId="1438"/>
    <cellStyle name="4_KlQdinhduyet_BC THEO CV SỐ 1158 cung cấp số liệu DA đầu tư (1) (1)_2.VPĐP-BIỂU MẪU BÁO CÁO NTM NĂM 2019" xfId="1439"/>
    <cellStyle name="4_Thong ke cong" xfId="1440"/>
    <cellStyle name="4_Thong ke cong_2.VPĐP-BIỂU MẪU BÁO CÁO NTM NĂM 2019" xfId="1441"/>
    <cellStyle name="4_Thong ke cong_BC THEO CV SỐ 1158 cung cấp số liệu DA đầu tư (1) (1)" xfId="1442"/>
    <cellStyle name="4_Thong ke cong_BC THEO CV SỐ 1158 cung cấp số liệu DA đầu tư (1) (1)_2.VPĐP-BIỂU MẪU BÁO CÁO NTM NĂM 2019" xfId="1443"/>
    <cellStyle name="4_thong ke giao dan sinh" xfId="1444"/>
    <cellStyle name="4_thong ke giao dan sinh_2.VPĐP-BIỂU MẪU BÁO CÁO NTM NĂM 2019" xfId="1445"/>
    <cellStyle name="4_thong ke giao dan sinh_BC THEO CV SỐ 1158 cung cấp số liệu DA đầu tư (1) (1)" xfId="1446"/>
    <cellStyle name="4_thong ke giao dan sinh_BC THEO CV SỐ 1158 cung cấp số liệu DA đầu tư (1) (1)_2.VPĐP-BIỂU MẪU BÁO CÁO NTM NĂM 2019" xfId="1447"/>
    <cellStyle name="4_ÿÿÿÿÿ" xfId="1448"/>
    <cellStyle name="40% - Accent1 2" xfId="1450"/>
    <cellStyle name="40% - Accent1 3" xfId="1449"/>
    <cellStyle name="40% - Accent2 2" xfId="1452"/>
    <cellStyle name="40% - Accent2 3" xfId="1451"/>
    <cellStyle name="40% - Accent3 2" xfId="1454"/>
    <cellStyle name="40% - Accent3 3" xfId="1453"/>
    <cellStyle name="40% - Accent4 2" xfId="1456"/>
    <cellStyle name="40% - Accent4 3" xfId="1455"/>
    <cellStyle name="40% - Accent5 2" xfId="1458"/>
    <cellStyle name="40% - Accent5 3" xfId="1457"/>
    <cellStyle name="40% - Accent6 2" xfId="1460"/>
    <cellStyle name="40% - Accent6 3" xfId="1459"/>
    <cellStyle name="40% - Nhấn1" xfId="1461"/>
    <cellStyle name="40% - Nhấn2" xfId="1462"/>
    <cellStyle name="40% - Nhấn3" xfId="1463"/>
    <cellStyle name="40% - Nhấn4" xfId="1464"/>
    <cellStyle name="40% - Nhấn5" xfId="1465"/>
    <cellStyle name="40% - Nhấn6" xfId="1466"/>
    <cellStyle name="6" xfId="1467"/>
    <cellStyle name="6_2.VPĐP-BIỂU MẪU BÁO CÁO NTM NĂM 2019" xfId="1468"/>
    <cellStyle name="6_BC THEO CV SỐ 1158 cung cấp số liệu DA đầu tư (1) (1)" xfId="1469"/>
    <cellStyle name="6_BC THEO CV SỐ 1158 cung cấp số liệu DA đầu tư (1) (1)_2.VPĐP-BIỂU MẪU BÁO CÁO NTM NĂM 2019" xfId="1470"/>
    <cellStyle name="6_Bieu mau ung 2011-Mien Trung-TPCP-11-6" xfId="1471"/>
    <cellStyle name="6_Bieu mau ung 2011-Mien Trung-TPCP-11-6_2.VPĐP-BIỂU MẪU BÁO CÁO NTM NĂM 2019" xfId="1472"/>
    <cellStyle name="6_Bieu mau ung 2011-Mien Trung-TPCP-11-6_BC THEO CV SỐ 1158 cung cấp số liệu DA đầu tư (1) (1)" xfId="1473"/>
    <cellStyle name="6_Bieu mau ung 2011-Mien Trung-TPCP-11-6_BC THEO CV SỐ 1158 cung cấp số liệu DA đầu tư (1) (1)_2.VPĐP-BIỂU MẪU BÁO CÁO NTM NĂM 2019" xfId="1474"/>
    <cellStyle name="6_Copy of ghep 3 bieu trinh LD BO 28-6 (TPCP)" xfId="1475"/>
    <cellStyle name="6_Copy of ghep 3 bieu trinh LD BO 28-6 (TPCP)_2.VPĐP-BIỂU MẪU BÁO CÁO NTM NĂM 2019" xfId="1476"/>
    <cellStyle name="6_Copy of ghep 3 bieu trinh LD BO 28-6 (TPCP)_BC THEO CV SỐ 1158 cung cấp số liệu DA đầu tư (1) (1)" xfId="1477"/>
    <cellStyle name="6_Copy of ghep 3 bieu trinh LD BO 28-6 (TPCP)_BC THEO CV SỐ 1158 cung cấp số liệu DA đầu tư (1) (1)_2.VPĐP-BIỂU MẪU BÁO CÁO NTM NĂM 2019" xfId="1478"/>
    <cellStyle name="6_DTDuong dong tien -sua tham tra 2009 - luong 650" xfId="1479"/>
    <cellStyle name="6_DTDuong dong tien -sua tham tra 2009 - luong 650_2.VPĐP-BIỂU MẪU BÁO CÁO NTM NĂM 2019" xfId="1480"/>
    <cellStyle name="6_DTDuong dong tien -sua tham tra 2009 - luong 650_BC THEO CV SỐ 1158 cung cấp số liệu DA đầu tư (1) (1)" xfId="1481"/>
    <cellStyle name="6_Nhu cau tam ung NSNN&amp;TPCP&amp;ODA theo tieu chi cua Bo (CV410_BKH-TH)_vung Tay Nguyen (11.6.2010)" xfId="1482"/>
    <cellStyle name="6_Nhu cau tam ung NSNN&amp;TPCP&amp;ODA theo tieu chi cua Bo (CV410_BKH-TH)_vung Tay Nguyen (11.6.2010)_2.VPĐP-BIỂU MẪU BÁO CÁO NTM NĂM 2019" xfId="1483"/>
    <cellStyle name="6_Nhu cau tam ung NSNN&amp;TPCP&amp;ODA theo tieu chi cua Bo (CV410_BKH-TH)_vung Tay Nguyen (11.6.2010)_BC THEO CV SỐ 1158 cung cấp số liệu DA đầu tư (1) (1)" xfId="1484"/>
    <cellStyle name="6_Nhu cau tam ung NSNN&amp;TPCP&amp;ODA theo tieu chi cua Bo (CV410_BKH-TH)_vung Tay Nguyen (11.6.2010)_BC THEO CV SỐ 1158 cung cấp số liệu DA đầu tư (1) (1)_2.VPĐP-BIỂU MẪU BÁO CÁO NTM NĂM 2019" xfId="1485"/>
    <cellStyle name="60% - Accent1 2" xfId="1487"/>
    <cellStyle name="60% - Accent1 3" xfId="1486"/>
    <cellStyle name="60% - Accent2 2" xfId="1489"/>
    <cellStyle name="60% - Accent2 3" xfId="1488"/>
    <cellStyle name="60% - Accent3 2" xfId="1491"/>
    <cellStyle name="60% - Accent3 3" xfId="1490"/>
    <cellStyle name="60% - Accent4 2" xfId="1493"/>
    <cellStyle name="60% - Accent4 3" xfId="1492"/>
    <cellStyle name="60% - Accent5 2" xfId="1495"/>
    <cellStyle name="60% - Accent5 3" xfId="1494"/>
    <cellStyle name="60% - Accent6 2" xfId="1497"/>
    <cellStyle name="60% - Accent6 3" xfId="1496"/>
    <cellStyle name="60% - Nhấn1" xfId="1498"/>
    <cellStyle name="60% - Nhấn2" xfId="1499"/>
    <cellStyle name="60% - Nhấn3" xfId="1500"/>
    <cellStyle name="60% - Nhấn4" xfId="1501"/>
    <cellStyle name="60% - Nhấn5" xfId="1502"/>
    <cellStyle name="60% - Nhấn6" xfId="1503"/>
    <cellStyle name="9" xfId="1504"/>
    <cellStyle name="9_2.VPĐP-BIỂU MẪU BÁO CÁO NTM NĂM 2019" xfId="1505"/>
    <cellStyle name="9_BC THEO CV SỐ 1158 cung cấp số liệu DA đầu tư (1) (1)" xfId="1506"/>
    <cellStyle name="9_BC THEO CV SỐ 1158 cung cấp số liệu DA đầu tư (1) (1)_2.VPĐP-BIỂU MẪU BÁO CÁO NTM NĂM 2019" xfId="1507"/>
    <cellStyle name="Accent1 2" xfId="1509"/>
    <cellStyle name="Accent1 3" xfId="1508"/>
    <cellStyle name="Accent2 2" xfId="1511"/>
    <cellStyle name="Accent2 3" xfId="1510"/>
    <cellStyle name="Accent3 2" xfId="1513"/>
    <cellStyle name="Accent3 3" xfId="1512"/>
    <cellStyle name="Accent4 2" xfId="1515"/>
    <cellStyle name="Accent4 3" xfId="1514"/>
    <cellStyle name="Accent5 2" xfId="1517"/>
    <cellStyle name="Accent5 3" xfId="1516"/>
    <cellStyle name="Accent6 2" xfId="1519"/>
    <cellStyle name="Accent6 3" xfId="1518"/>
    <cellStyle name="active" xfId="1520"/>
    <cellStyle name="ÅëÈ­ [0]_      " xfId="1521"/>
    <cellStyle name="AeE­ [0]_INQUIRY ¿?¾÷AßAø " xfId="1522"/>
    <cellStyle name="ÅëÈ­ [0]_L601CPT" xfId="1523"/>
    <cellStyle name="ÅëÈ­_      " xfId="1524"/>
    <cellStyle name="AeE­_INQUIRY ¿?¾÷AßAø " xfId="1525"/>
    <cellStyle name="ÅëÈ­_L601CPT" xfId="1526"/>
    <cellStyle name="args.style" xfId="1527"/>
    <cellStyle name="at" xfId="1528"/>
    <cellStyle name="ÄÞ¸¶ [0]_      " xfId="1529"/>
    <cellStyle name="AÞ¸¶ [0]_INQUIRY ¿?¾÷AßAø " xfId="1530"/>
    <cellStyle name="ÄÞ¸¶ [0]_L601CPT" xfId="1531"/>
    <cellStyle name="ÄÞ¸¶_      " xfId="1532"/>
    <cellStyle name="AÞ¸¶_INQUIRY ¿?¾÷AßAø " xfId="1533"/>
    <cellStyle name="ÄÞ¸¶_L601CPT" xfId="1534"/>
    <cellStyle name="AutoFormat Options" xfId="1535"/>
    <cellStyle name="AutoFormat-Optionen" xfId="5"/>
    <cellStyle name="AutoFormat-Optionen 10 2" xfId="1536"/>
    <cellStyle name="AutoFormat-Optionen 2" xfId="1537"/>
    <cellStyle name="AutoFormat-Optionen_BAÁO CÁO KHỐI LƯỢNG HOÀN THÀNH CÁC ĐƯỜNG BÊ TÔNG" xfId="1538"/>
    <cellStyle name="Bad 2" xfId="1540"/>
    <cellStyle name="Bad 3" xfId="1539"/>
    <cellStyle name="Body" xfId="1541"/>
    <cellStyle name="C?AØ_¿?¾÷CoE² " xfId="1542"/>
    <cellStyle name="C~1" xfId="1543"/>
    <cellStyle name="Ç¥ÁØ_      " xfId="1544"/>
    <cellStyle name="C￥AØ_¿μ¾÷CoE² " xfId="1545"/>
    <cellStyle name="Ç¥ÁØ_±¸¹Ì´ëÃ¥" xfId="1546"/>
    <cellStyle name="C￥AØ_Sheet1_¿μ¾÷CoE² " xfId="1547"/>
    <cellStyle name="Ç¥ÁØ_ÿÿÿÿÿÿ_4_ÃÑÇÕ°è " xfId="1548"/>
    <cellStyle name="Ç§Î»·Ö¸ô[0]_Sheet1" xfId="1549"/>
    <cellStyle name="Ç§Î»·Ö¸ô_Sheet1" xfId="1550"/>
    <cellStyle name="Calc Currency (0)" xfId="1551"/>
    <cellStyle name="Calc Currency (2)" xfId="1552"/>
    <cellStyle name="Calc Percent (0)" xfId="1553"/>
    <cellStyle name="Calc Percent (1)" xfId="1554"/>
    <cellStyle name="Calc Percent (2)" xfId="1555"/>
    <cellStyle name="Calc Units (0)" xfId="1556"/>
    <cellStyle name="Calc Units (1)" xfId="1557"/>
    <cellStyle name="Calc Units (2)" xfId="1558"/>
    <cellStyle name="Calculation 2" xfId="1560"/>
    <cellStyle name="Calculation 3" xfId="1559"/>
    <cellStyle name="category" xfId="1561"/>
    <cellStyle name="Cerrency_Sheet2_XANGDAU" xfId="1562"/>
    <cellStyle name="Check Cell 2" xfId="1619"/>
    <cellStyle name="Check Cell 3" xfId="1618"/>
    <cellStyle name="Chi phÝ kh¸c_Book1" xfId="1620"/>
    <cellStyle name="chu" xfId="1621"/>
    <cellStyle name="CHUONG" xfId="1622"/>
    <cellStyle name="Co?ma_Sheet1" xfId="1563"/>
    <cellStyle name="Comma" xfId="2846" builtinId="3"/>
    <cellStyle name="Comma  - Style1" xfId="1564"/>
    <cellStyle name="Comma  - Style2" xfId="1565"/>
    <cellStyle name="Comma  - Style3" xfId="1566"/>
    <cellStyle name="Comma  - Style4" xfId="1567"/>
    <cellStyle name="Comma  - Style5" xfId="1568"/>
    <cellStyle name="Comma  - Style6" xfId="1569"/>
    <cellStyle name="Comma  - Style7" xfId="1570"/>
    <cellStyle name="Comma  - Style8" xfId="1571"/>
    <cellStyle name="Comma [0] 2" xfId="1572"/>
    <cellStyle name="Comma [0] 3" xfId="1573"/>
    <cellStyle name="Comma [0] 4" xfId="1574"/>
    <cellStyle name="Comma [0] 5" xfId="1575"/>
    <cellStyle name="Comma [00]" xfId="1576"/>
    <cellStyle name="Comma 10" xfId="1577"/>
    <cellStyle name="Comma 10 2" xfId="1578"/>
    <cellStyle name="Comma 11" xfId="2849"/>
    <cellStyle name="Comma 13" xfId="1579"/>
    <cellStyle name="Comma 16 3" xfId="2854"/>
    <cellStyle name="Comma 2" xfId="1580"/>
    <cellStyle name="Comma 2 2" xfId="1581"/>
    <cellStyle name="Comma 2 3" xfId="1582"/>
    <cellStyle name="Comma 2_BAÁO CÁO KHỐI LƯỢNG HOÀN THÀNH CÁC ĐƯỜNG BÊ TÔNG" xfId="1583"/>
    <cellStyle name="Comma 3" xfId="1584"/>
    <cellStyle name="Comma 3 2" xfId="1585"/>
    <cellStyle name="Comma 3 6" xfId="1586"/>
    <cellStyle name="Comma 3_BAÁO CÁO KHỐI LƯỢNG HOÀN THÀNH CÁC ĐƯỜNG BÊ TÔNG" xfId="1587"/>
    <cellStyle name="Comma 4" xfId="1588"/>
    <cellStyle name="Comma 4 2" xfId="1589"/>
    <cellStyle name="Comma 4_bc ket qua giai ngan von 2018(bc2019)" xfId="1590"/>
    <cellStyle name="Comma 5" xfId="1591"/>
    <cellStyle name="Comma 6" xfId="1592"/>
    <cellStyle name="Comma 7" xfId="1593"/>
    <cellStyle name="Comma 8" xfId="1594"/>
    <cellStyle name="Comma 9" xfId="1595"/>
    <cellStyle name="comma zerodec" xfId="1596"/>
    <cellStyle name="Comma0" xfId="1597"/>
    <cellStyle name="Comma0 - Modelo1" xfId="1598"/>
    <cellStyle name="Comma0 - Style1" xfId="1599"/>
    <cellStyle name="Comma0_Dat TP Kon Tum Ko Dung QD" xfId="1600"/>
    <cellStyle name="Comma1 - Modelo2" xfId="1601"/>
    <cellStyle name="Comma1 - Style2" xfId="1602"/>
    <cellStyle name="cong" xfId="1603"/>
    <cellStyle name="Copied" xfId="1604"/>
    <cellStyle name="COST1" xfId="1605"/>
    <cellStyle name="Cࡵrrency_Sheet1_PRODUCTĠ" xfId="1606"/>
    <cellStyle name="Currency [00]" xfId="1607"/>
    <cellStyle name="Currency0" xfId="1608"/>
    <cellStyle name="Currency0 2" xfId="1609"/>
    <cellStyle name="Currency0 2 2" xfId="1610"/>
    <cellStyle name="Currency0 2 3" xfId="1611"/>
    <cellStyle name="Currency0 2 4" xfId="1612"/>
    <cellStyle name="Currency0 2_Khoi cong moi 1" xfId="1613"/>
    <cellStyle name="Currency0 3" xfId="1614"/>
    <cellStyle name="Currency0 4" xfId="1615"/>
    <cellStyle name="Currency0_Baáo caops quỹ 2017 (3)" xfId="1616"/>
    <cellStyle name="Currency1" xfId="1617"/>
    <cellStyle name="D1" xfId="1623"/>
    <cellStyle name="Date" xfId="1624"/>
    <cellStyle name="Date Short" xfId="1625"/>
    <cellStyle name="Date_17 bieu (hung cap nhap)" xfId="1626"/>
    <cellStyle name="Đầu ra" xfId="1725"/>
    <cellStyle name="Đầu vào" xfId="1726"/>
    <cellStyle name="DAUDE" xfId="1627"/>
    <cellStyle name="Đề mục 1" xfId="1727"/>
    <cellStyle name="Đề mục 2" xfId="1728"/>
    <cellStyle name="Đề mục 3" xfId="1729"/>
    <cellStyle name="Đề mục 4" xfId="1730"/>
    <cellStyle name="Decimal" xfId="1628"/>
    <cellStyle name="Decimal 2" xfId="1629"/>
    <cellStyle name="Decimal 3" xfId="1630"/>
    <cellStyle name="Decimal 4" xfId="1631"/>
    <cellStyle name="DELTA" xfId="1632"/>
    <cellStyle name="Dezimal [0]_35ERI8T2gbIEMixb4v26icuOo" xfId="1633"/>
    <cellStyle name="Dezimal_35ERI8T2gbIEMixb4v26icuOo" xfId="1634"/>
    <cellStyle name="Dg" xfId="1635"/>
    <cellStyle name="Dgia" xfId="1636"/>
    <cellStyle name="Dia" xfId="1637"/>
    <cellStyle name="Dollar (zero dec)" xfId="1638"/>
    <cellStyle name="Don gia" xfId="1639"/>
    <cellStyle name="DuToanBXD" xfId="1640"/>
    <cellStyle name="Dziesi?tny [0]_Invoices2001Slovakia" xfId="1641"/>
    <cellStyle name="Dziesi?tny_Invoices2001Slovakia" xfId="1642"/>
    <cellStyle name="Dziesietny [0]_Invoices2001Slovakia" xfId="1643"/>
    <cellStyle name="Dziesiętny [0]_Invoices2001Slovakia" xfId="1644"/>
    <cellStyle name="Dziesietny [0]_Invoices2001Slovakia_01_Nha so 1_Dien" xfId="1645"/>
    <cellStyle name="Dziesiętny [0]_Invoices2001Slovakia_01_Nha so 1_Dien" xfId="1646"/>
    <cellStyle name="Dziesietny [0]_Invoices2001Slovakia_10_Nha so 10_Dien1" xfId="1647"/>
    <cellStyle name="Dziesiętny [0]_Invoices2001Slovakia_10_Nha so 10_Dien1" xfId="1648"/>
    <cellStyle name="Dziesietny [0]_Invoices2001Slovakia_Book1" xfId="1649"/>
    <cellStyle name="Dziesiętny [0]_Invoices2001Slovakia_Book1" xfId="1650"/>
    <cellStyle name="Dziesietny [0]_Invoices2001Slovakia_Book1_1" xfId="1651"/>
    <cellStyle name="Dziesiętny [0]_Invoices2001Slovakia_Book1_1" xfId="1652"/>
    <cellStyle name="Dziesietny [0]_Invoices2001Slovakia_Book1_1_Book1" xfId="1653"/>
    <cellStyle name="Dziesiętny [0]_Invoices2001Slovakia_Book1_1_Book1" xfId="1654"/>
    <cellStyle name="Dziesietny [0]_Invoices2001Slovakia_Book1_2" xfId="1655"/>
    <cellStyle name="Dziesiętny [0]_Invoices2001Slovakia_Book1_2" xfId="1656"/>
    <cellStyle name="Dziesietny [0]_Invoices2001Slovakia_Book1_Nhu cau von ung truoc 2011 Tha h Hoa + Nge An gui TW" xfId="1657"/>
    <cellStyle name="Dziesiętny [0]_Invoices2001Slovakia_Book1_Nhu cau von ung truoc 2011 Tha h Hoa + Nge An gui TW" xfId="1658"/>
    <cellStyle name="Dziesietny [0]_Invoices2001Slovakia_Book1_Tong hop Cac tuyen(9-1-06)" xfId="1659"/>
    <cellStyle name="Dziesiętny [0]_Invoices2001Slovakia_Book1_Tong hop Cac tuyen(9-1-06)" xfId="1660"/>
    <cellStyle name="Dziesietny [0]_Invoices2001Slovakia_Book1_Tong hop Cac tuyen(9-1-06)_Baáo caops quỹ 2017 (3)" xfId="1661"/>
    <cellStyle name="Dziesiętny [0]_Invoices2001Slovakia_Book1_Tong hop Cac tuyen(9-1-06)_Baáo caops quỹ 2017 (3)" xfId="1662"/>
    <cellStyle name="Dziesietny [0]_Invoices2001Slovakia_Book1_ung 2011 - 11-6-Thanh hoa-Nghe an" xfId="1663"/>
    <cellStyle name="Dziesiętny [0]_Invoices2001Slovakia_Book1_ung 2011 - 11-6-Thanh hoa-Nghe an" xfId="1664"/>
    <cellStyle name="Dziesietny [0]_Invoices2001Slovakia_Book1_ung truoc 2011 NSTW Thanh Hoa + Nge An gui Thu 12-5" xfId="1665"/>
    <cellStyle name="Dziesiętny [0]_Invoices2001Slovakia_Book1_ung truoc 2011 NSTW Thanh Hoa + Nge An gui Thu 12-5" xfId="1666"/>
    <cellStyle name="Dziesietny [0]_Invoices2001Slovakia_d-uong+TDT" xfId="1667"/>
    <cellStyle name="Dziesiętny [0]_Invoices2001Slovakia_Nhµ ®Ó xe" xfId="1668"/>
    <cellStyle name="Dziesietny [0]_Invoices2001Slovakia_Nha bao ve(28-7-05)" xfId="1669"/>
    <cellStyle name="Dziesiętny [0]_Invoices2001Slovakia_Nha bao ve(28-7-05)" xfId="1670"/>
    <cellStyle name="Dziesietny [0]_Invoices2001Slovakia_NHA de xe nguyen du" xfId="1671"/>
    <cellStyle name="Dziesiętny [0]_Invoices2001Slovakia_NHA de xe nguyen du" xfId="1672"/>
    <cellStyle name="Dziesietny [0]_Invoices2001Slovakia_Nhalamviec VTC(25-1-05)" xfId="1673"/>
    <cellStyle name="Dziesiętny [0]_Invoices2001Slovakia_Nhalamviec VTC(25-1-05)" xfId="1674"/>
    <cellStyle name="Dziesietny [0]_Invoices2001Slovakia_Nhu cau von ung truoc 2011 Tha h Hoa + Nge An gui TW" xfId="1675"/>
    <cellStyle name="Dziesiętny [0]_Invoices2001Slovakia_TDT KHANH HOA" xfId="1676"/>
    <cellStyle name="Dziesietny [0]_Invoices2001Slovakia_TDT KHANH HOA_Tong hop Cac tuyen(9-1-06)" xfId="1677"/>
    <cellStyle name="Dziesiętny [0]_Invoices2001Slovakia_TDT KHANH HOA_Tong hop Cac tuyen(9-1-06)" xfId="1678"/>
    <cellStyle name="Dziesietny [0]_Invoices2001Slovakia_TDT KHANH HOA_Tong hop Cac tuyen(9-1-06)_Baáo caops quỹ 2017 (3)" xfId="1679"/>
    <cellStyle name="Dziesiętny [0]_Invoices2001Slovakia_TDT KHANH HOA_Tong hop Cac tuyen(9-1-06)_Baáo caops quỹ 2017 (3)" xfId="1680"/>
    <cellStyle name="Dziesietny [0]_Invoices2001Slovakia_TDT quangngai" xfId="1681"/>
    <cellStyle name="Dziesiętny [0]_Invoices2001Slovakia_TDT quangngai" xfId="1682"/>
    <cellStyle name="Dziesietny [0]_Invoices2001Slovakia_TMDT(10-5-06)" xfId="1683"/>
    <cellStyle name="Dziesietny_Invoices2001Slovakia" xfId="1684"/>
    <cellStyle name="Dziesiętny_Invoices2001Slovakia" xfId="1685"/>
    <cellStyle name="Dziesietny_Invoices2001Slovakia_01_Nha so 1_Dien" xfId="1686"/>
    <cellStyle name="Dziesiętny_Invoices2001Slovakia_01_Nha so 1_Dien" xfId="1687"/>
    <cellStyle name="Dziesietny_Invoices2001Slovakia_10_Nha so 10_Dien1" xfId="1688"/>
    <cellStyle name="Dziesiętny_Invoices2001Slovakia_10_Nha so 10_Dien1" xfId="1689"/>
    <cellStyle name="Dziesietny_Invoices2001Slovakia_Book1" xfId="1690"/>
    <cellStyle name="Dziesiętny_Invoices2001Slovakia_Book1" xfId="1691"/>
    <cellStyle name="Dziesietny_Invoices2001Slovakia_Book1_1" xfId="1692"/>
    <cellStyle name="Dziesiętny_Invoices2001Slovakia_Book1_1" xfId="1693"/>
    <cellStyle name="Dziesietny_Invoices2001Slovakia_Book1_1_Book1" xfId="1694"/>
    <cellStyle name="Dziesiętny_Invoices2001Slovakia_Book1_1_Book1" xfId="1695"/>
    <cellStyle name="Dziesietny_Invoices2001Slovakia_Book1_2" xfId="1696"/>
    <cellStyle name="Dziesiętny_Invoices2001Slovakia_Book1_2" xfId="1697"/>
    <cellStyle name="Dziesietny_Invoices2001Slovakia_Book1_Nhu cau von ung truoc 2011 Tha h Hoa + Nge An gui TW" xfId="1698"/>
    <cellStyle name="Dziesiętny_Invoices2001Slovakia_Book1_Nhu cau von ung truoc 2011 Tha h Hoa + Nge An gui TW" xfId="1699"/>
    <cellStyle name="Dziesietny_Invoices2001Slovakia_Book1_Tong hop Cac tuyen(9-1-06)" xfId="1700"/>
    <cellStyle name="Dziesiętny_Invoices2001Slovakia_Book1_Tong hop Cac tuyen(9-1-06)" xfId="1701"/>
    <cellStyle name="Dziesietny_Invoices2001Slovakia_Book1_Tong hop Cac tuyen(9-1-06)_Baáo caops quỹ 2017 (3)" xfId="1702"/>
    <cellStyle name="Dziesiętny_Invoices2001Slovakia_Book1_Tong hop Cac tuyen(9-1-06)_Baáo caops quỹ 2017 (3)" xfId="1703"/>
    <cellStyle name="Dziesietny_Invoices2001Slovakia_Book1_ung 2011 - 11-6-Thanh hoa-Nghe an" xfId="1704"/>
    <cellStyle name="Dziesiętny_Invoices2001Slovakia_Book1_ung 2011 - 11-6-Thanh hoa-Nghe an" xfId="1705"/>
    <cellStyle name="Dziesietny_Invoices2001Slovakia_Book1_ung truoc 2011 NSTW Thanh Hoa + Nge An gui Thu 12-5" xfId="1706"/>
    <cellStyle name="Dziesiętny_Invoices2001Slovakia_Book1_ung truoc 2011 NSTW Thanh Hoa + Nge An gui Thu 12-5" xfId="1707"/>
    <cellStyle name="Dziesietny_Invoices2001Slovakia_d-uong+TDT" xfId="1708"/>
    <cellStyle name="Dziesiętny_Invoices2001Slovakia_Nhµ ®Ó xe" xfId="1709"/>
    <cellStyle name="Dziesietny_Invoices2001Slovakia_Nha bao ve(28-7-05)" xfId="1710"/>
    <cellStyle name="Dziesiętny_Invoices2001Slovakia_Nha bao ve(28-7-05)" xfId="1711"/>
    <cellStyle name="Dziesietny_Invoices2001Slovakia_NHA de xe nguyen du" xfId="1712"/>
    <cellStyle name="Dziesiętny_Invoices2001Slovakia_NHA de xe nguyen du" xfId="1713"/>
    <cellStyle name="Dziesietny_Invoices2001Slovakia_Nhalamviec VTC(25-1-05)" xfId="1714"/>
    <cellStyle name="Dziesiętny_Invoices2001Slovakia_Nhalamviec VTC(25-1-05)" xfId="1715"/>
    <cellStyle name="Dziesietny_Invoices2001Slovakia_Nhu cau von ung truoc 2011 Tha h Hoa + Nge An gui TW" xfId="1716"/>
    <cellStyle name="Dziesiętny_Invoices2001Slovakia_TDT KHANH HOA" xfId="1717"/>
    <cellStyle name="Dziesietny_Invoices2001Slovakia_TDT KHANH HOA_Tong hop Cac tuyen(9-1-06)" xfId="1718"/>
    <cellStyle name="Dziesiętny_Invoices2001Slovakia_TDT KHANH HOA_Tong hop Cac tuyen(9-1-06)" xfId="1719"/>
    <cellStyle name="Dziesietny_Invoices2001Slovakia_TDT KHANH HOA_Tong hop Cac tuyen(9-1-06)_Baáo caops quỹ 2017 (3)" xfId="1720"/>
    <cellStyle name="Dziesiętny_Invoices2001Slovakia_TDT KHANH HOA_Tong hop Cac tuyen(9-1-06)_Baáo caops quỹ 2017 (3)" xfId="1721"/>
    <cellStyle name="Dziesietny_Invoices2001Slovakia_TDT quangngai" xfId="1722"/>
    <cellStyle name="Dziesiętny_Invoices2001Slovakia_TDT quangngai" xfId="1723"/>
    <cellStyle name="Dziesietny_Invoices2001Slovakia_TMDT(10-5-06)" xfId="1724"/>
    <cellStyle name="e" xfId="1731"/>
    <cellStyle name="ea" xfId="1732"/>
    <cellStyle name="Encabez1" xfId="1733"/>
    <cellStyle name="Encabez2" xfId="1734"/>
    <cellStyle name="Enter Currency (0)" xfId="1735"/>
    <cellStyle name="Enter Currency (2)" xfId="1736"/>
    <cellStyle name="Enter Units (0)" xfId="1737"/>
    <cellStyle name="Enter Units (1)" xfId="1738"/>
    <cellStyle name="Enter Units (2)" xfId="1739"/>
    <cellStyle name="Entered" xfId="1740"/>
    <cellStyle name="En-tete1" xfId="1741"/>
    <cellStyle name="En-tete2" xfId="1742"/>
    <cellStyle name="Euro" xfId="1743"/>
    <cellStyle name="Excel Built-in Normal" xfId="1744"/>
    <cellStyle name="Explanatory Text 2" xfId="1746"/>
    <cellStyle name="Explanatory Text 3" xfId="1745"/>
    <cellStyle name="f" xfId="1747"/>
    <cellStyle name="F2" xfId="1748"/>
    <cellStyle name="F3" xfId="1749"/>
    <cellStyle name="F4" xfId="1750"/>
    <cellStyle name="F5" xfId="1751"/>
    <cellStyle name="F6" xfId="1752"/>
    <cellStyle name="F7" xfId="1753"/>
    <cellStyle name="F8" xfId="1754"/>
    <cellStyle name="Fijo" xfId="1755"/>
    <cellStyle name="Financier" xfId="1756"/>
    <cellStyle name="Financiero" xfId="1757"/>
    <cellStyle name="Fixe" xfId="1758"/>
    <cellStyle name="Fixed" xfId="1759"/>
    <cellStyle name="Font Britannic16" xfId="1760"/>
    <cellStyle name="Font Britannic18" xfId="1761"/>
    <cellStyle name="Font CenturyCond 18" xfId="1762"/>
    <cellStyle name="Font Cond20" xfId="1763"/>
    <cellStyle name="Font LucidaSans16" xfId="1764"/>
    <cellStyle name="Font NewCenturyCond18" xfId="1765"/>
    <cellStyle name="Font Ottawa14" xfId="1766"/>
    <cellStyle name="Font Ottawa16" xfId="1767"/>
    <cellStyle name="Formulas" xfId="1768"/>
    <cellStyle name="Ghi chú" xfId="1769"/>
    <cellStyle name="gia" xfId="1774"/>
    <cellStyle name="Good 2" xfId="1771"/>
    <cellStyle name="Good 3" xfId="1770"/>
    <cellStyle name="Grey" xfId="1772"/>
    <cellStyle name="Group" xfId="1773"/>
    <cellStyle name="H" xfId="1775"/>
    <cellStyle name="ha" xfId="1776"/>
    <cellStyle name="HAI" xfId="1777"/>
    <cellStyle name="Head 1" xfId="1778"/>
    <cellStyle name="HEADER" xfId="1779"/>
    <cellStyle name="Header1" xfId="1780"/>
    <cellStyle name="Header2" xfId="1781"/>
    <cellStyle name="Heading 1 2" xfId="1783"/>
    <cellStyle name="Heading 1 3" xfId="1782"/>
    <cellStyle name="Heading 2 2" xfId="1785"/>
    <cellStyle name="Heading 2 3" xfId="1784"/>
    <cellStyle name="Heading 3 2" xfId="1787"/>
    <cellStyle name="Heading 3 3" xfId="1786"/>
    <cellStyle name="Heading 4 2" xfId="1789"/>
    <cellStyle name="Heading 4 3" xfId="1788"/>
    <cellStyle name="HEADING1" xfId="1790"/>
    <cellStyle name="HEADING2" xfId="1791"/>
    <cellStyle name="HEADINGS" xfId="1792"/>
    <cellStyle name="HEADINGSTOP" xfId="1793"/>
    <cellStyle name="headoption" xfId="1794"/>
    <cellStyle name="hoa" xfId="1795"/>
    <cellStyle name="Hoa-Scholl" xfId="1796"/>
    <cellStyle name="HUY" xfId="1797"/>
    <cellStyle name="i phÝ kh¸c_B¶ng 2" xfId="1798"/>
    <cellStyle name="I.3" xfId="1799"/>
    <cellStyle name="i·0" xfId="1800"/>
    <cellStyle name="ï-¾È»ê_BiÓu TB" xfId="1801"/>
    <cellStyle name="Input [yellow]" xfId="1803"/>
    <cellStyle name="Input 2" xfId="1804"/>
    <cellStyle name="Input 3" xfId="1802"/>
    <cellStyle name="Input 4" xfId="2844"/>
    <cellStyle name="Input Cells" xfId="1805"/>
    <cellStyle name="k" xfId="1806"/>
    <cellStyle name="k_Baáo caops quỹ 2017 (3)" xfId="1807"/>
    <cellStyle name="k_TONG HOP KINH PHI" xfId="1808"/>
    <cellStyle name="k_TONG HOP KINH PHI_2.VPĐP-BIỂU MẪU BÁO CÁO NTM NĂM 2019" xfId="1809"/>
    <cellStyle name="k_TONG HOP KINH PHI_BC THEO CV SỐ 1158 cung cấp số liệu DA đầu tư (1) (1)" xfId="1810"/>
    <cellStyle name="k_TONG HOP KINH PHI_BC THEO CV SỐ 1158 cung cấp số liệu DA đầu tư (1) (1)_2.VPĐP-BIỂU MẪU BÁO CÁO NTM NĂM 2019" xfId="1811"/>
    <cellStyle name="k_ÿÿÿÿÿ" xfId="1812"/>
    <cellStyle name="k_ÿÿÿÿÿ_1" xfId="1813"/>
    <cellStyle name="k_ÿÿÿÿÿ_2" xfId="1814"/>
    <cellStyle name="k_ÿÿÿÿÿ_2.VPĐP-BIỂU MẪU BÁO CÁO NTM NĂM 2019" xfId="1815"/>
    <cellStyle name="k_ÿÿÿÿÿ_2_2.VPĐP-BIỂU MẪU BÁO CÁO NTM NĂM 2019" xfId="1816"/>
    <cellStyle name="k_ÿÿÿÿÿ_2_BC THEO CV SỐ 1158 cung cấp số liệu DA đầu tư (1) (1)" xfId="1817"/>
    <cellStyle name="k_ÿÿÿÿÿ_2_BC THEO CV SỐ 1158 cung cấp số liệu DA đầu tư (1) (1)_2.VPĐP-BIỂU MẪU BÁO CÁO NTM NĂM 2019" xfId="1818"/>
    <cellStyle name="k_ÿÿÿÿÿ_BC THEO CV SỐ 1158 cung cấp số liệu DA đầu tư (1) (1)" xfId="1819"/>
    <cellStyle name="k_ÿÿÿÿÿ_BC THEO CV SỐ 1158 cung cấp số liệu DA đầu tư (1) (1)_2.VPĐP-BIỂU MẪU BÁO CÁO NTM NĂM 2019" xfId="1820"/>
    <cellStyle name="kh¸c_Bang Chi tieu" xfId="1823"/>
    <cellStyle name="khanh" xfId="1824"/>
    <cellStyle name="khoa2" xfId="1825"/>
    <cellStyle name="khung" xfId="1826"/>
    <cellStyle name="Kiểm tra Ô" xfId="1821"/>
    <cellStyle name="KL" xfId="1822"/>
    <cellStyle name="LAS - XD 354" xfId="1827"/>
    <cellStyle name="Ledger 17 x 11 in" xfId="1828"/>
    <cellStyle name="left" xfId="1829"/>
    <cellStyle name="Line" xfId="1830"/>
    <cellStyle name="Link Currency (0)" xfId="1831"/>
    <cellStyle name="Link Currency (2)" xfId="1832"/>
    <cellStyle name="Link Units (0)" xfId="1833"/>
    <cellStyle name="Link Units (1)" xfId="1834"/>
    <cellStyle name="Link Units (2)" xfId="1835"/>
    <cellStyle name="Linked Cell 2" xfId="1837"/>
    <cellStyle name="Linked Cell 3" xfId="1836"/>
    <cellStyle name="Linked Cells" xfId="1838"/>
    <cellStyle name="MAU" xfId="1839"/>
    <cellStyle name="Migliaia (0)_CALPREZZ" xfId="1840"/>
    <cellStyle name="Migliaia_ PESO ELETTR." xfId="1841"/>
    <cellStyle name="Millares [0]_10 AVERIAS MASIVAS + ANT" xfId="1842"/>
    <cellStyle name="Millares_Well Timing" xfId="1843"/>
    <cellStyle name="Milliers [0]_      " xfId="1844"/>
    <cellStyle name="Milliers_      " xfId="1845"/>
    <cellStyle name="Model" xfId="1846"/>
    <cellStyle name="moi" xfId="1847"/>
    <cellStyle name="Mon?aire [0]_      " xfId="1848"/>
    <cellStyle name="Mon?aire_      " xfId="1849"/>
    <cellStyle name="Moneda [0]_Well Timing" xfId="1850"/>
    <cellStyle name="Moneda_Well Timing" xfId="1851"/>
    <cellStyle name="Monetaire" xfId="1852"/>
    <cellStyle name="Monétaire [0]_      " xfId="1853"/>
    <cellStyle name="Monétaire_      " xfId="1854"/>
    <cellStyle name="Monetaire_2.VPĐP-BIỂU MẪU BÁO CÁO NTM NĂM 2019" xfId="1855"/>
    <cellStyle name="n" xfId="1856"/>
    <cellStyle name="n_17 bieu (hung cap nhap)" xfId="1857"/>
    <cellStyle name="n_Bao cao doan cong tac cua Bo thang 4-2010" xfId="1858"/>
    <cellStyle name="n_goi 4 - qt" xfId="1859"/>
    <cellStyle name="n_VBPL kiểm toán Đầu tư XDCB 2010" xfId="1860"/>
    <cellStyle name="Neutral 2" xfId="1862"/>
    <cellStyle name="Neutral 3" xfId="1861"/>
    <cellStyle name="New" xfId="1863"/>
    <cellStyle name="New Times Roman" xfId="1864"/>
    <cellStyle name="New_2.VPĐP-BIỂU MẪU BÁO CÁO NTM NĂM 2019" xfId="1865"/>
    <cellStyle name="nga" xfId="1923"/>
    <cellStyle name="Nhấn1" xfId="1924"/>
    <cellStyle name="Nhấn2" xfId="1925"/>
    <cellStyle name="Nhấn3" xfId="1926"/>
    <cellStyle name="Nhấn4" xfId="1927"/>
    <cellStyle name="Nhấn5" xfId="1928"/>
    <cellStyle name="Nhấn6" xfId="1929"/>
    <cellStyle name="no dec" xfId="1866"/>
    <cellStyle name="ÑONVÒ" xfId="1867"/>
    <cellStyle name="Normal" xfId="0" builtinId="0"/>
    <cellStyle name="Normal - ??1" xfId="1868"/>
    <cellStyle name="Normal - Style1" xfId="1869"/>
    <cellStyle name="Normal - Style1 2" xfId="1870"/>
    <cellStyle name="Normal - Style1 2 10" xfId="1871"/>
    <cellStyle name="Normal - Style1 2 2" xfId="1872"/>
    <cellStyle name="Normal - Style1 2 3" xfId="1873"/>
    <cellStyle name="Normal - Style1 2 4" xfId="1874"/>
    <cellStyle name="Normal - Style1 2_Khoi cong moi 1" xfId="1875"/>
    <cellStyle name="Normal - Style1 3" xfId="1876"/>
    <cellStyle name="Normal - Style1 4" xfId="1877"/>
    <cellStyle name="Normal - Style1_2.VPĐP-BIỂU MẪU BÁO CÁO NTM NĂM 2019" xfId="1878"/>
    <cellStyle name="Normal - 유형1" xfId="1879"/>
    <cellStyle name="Normal 10" xfId="1880"/>
    <cellStyle name="Normal 10 2" xfId="1881"/>
    <cellStyle name="Normal 10_bc ket qua giai ngan von 2018(bc2019)" xfId="1882"/>
    <cellStyle name="Normal 11" xfId="1883"/>
    <cellStyle name="Normal 12" xfId="1884"/>
    <cellStyle name="Normal 13" xfId="1885"/>
    <cellStyle name="Normal 14" xfId="7"/>
    <cellStyle name="Normal 15" xfId="1886"/>
    <cellStyle name="Normal 16" xfId="2843"/>
    <cellStyle name="Normal 19" xfId="1887"/>
    <cellStyle name="Normal 2" xfId="1888"/>
    <cellStyle name="Normal 2 2" xfId="1889"/>
    <cellStyle name="Normal 2 2 2" xfId="1890"/>
    <cellStyle name="Normal 2 2_bc ket qua giai ngan von 2018(bc2019)" xfId="1891"/>
    <cellStyle name="Normal 2 3" xfId="1892"/>
    <cellStyle name="Normal 2 4" xfId="1893"/>
    <cellStyle name="Normal 2 4 2" xfId="2848"/>
    <cellStyle name="Normal 2 5" xfId="1894"/>
    <cellStyle name="Normal 2 5 2" xfId="1895"/>
    <cellStyle name="Normal 2 5_NĂM 2020" xfId="1896"/>
    <cellStyle name="Normal 2_17 bieu (hung cap nhap)" xfId="1897"/>
    <cellStyle name="Normal 2_PHU LỤC HUONG DAN THUC HIEN 2015 (24-12)" xfId="2850"/>
    <cellStyle name="Normal 21" xfId="2853"/>
    <cellStyle name="Normal 22" xfId="1898"/>
    <cellStyle name="Normal 29" xfId="1899"/>
    <cellStyle name="Normal 3" xfId="1900"/>
    <cellStyle name="Normal 3 2" xfId="1901"/>
    <cellStyle name="Normal 3 4" xfId="1902"/>
    <cellStyle name="Normal 3_17 bieu (hung cap nhap)" xfId="1903"/>
    <cellStyle name="Normal 4" xfId="1"/>
    <cellStyle name="Normal 4 2" xfId="4"/>
    <cellStyle name="Normal 4 3" xfId="2852"/>
    <cellStyle name="Normal 4_Baáo caops quỹ 2017 (3)" xfId="1904"/>
    <cellStyle name="Normal 40 2" xfId="1905"/>
    <cellStyle name="Normal 5" xfId="6"/>
    <cellStyle name="Normal 5 2" xfId="1907"/>
    <cellStyle name="Normal 5 3" xfId="1906"/>
    <cellStyle name="Normal 5 4" xfId="2845"/>
    <cellStyle name="Normal 5 5" xfId="2847"/>
    <cellStyle name="Normal 5_Baáo caops quỹ 2017 (3)" xfId="1908"/>
    <cellStyle name="Normal 57 4" xfId="2851"/>
    <cellStyle name="Normal 6" xfId="1909"/>
    <cellStyle name="Normal 6 2" xfId="1910"/>
    <cellStyle name="Normal 6_BAÁO CÁO KHỐI LƯỢNG HOÀN THÀNH CÁC ĐƯỜNG BÊ TÔNG" xfId="1911"/>
    <cellStyle name="Normal 7" xfId="1912"/>
    <cellStyle name="Normal 8" xfId="1913"/>
    <cellStyle name="Normal 9" xfId="1914"/>
    <cellStyle name="Normal_Sheet1" xfId="3"/>
    <cellStyle name="Normal_Sheet2" xfId="2"/>
    <cellStyle name="Normal1" xfId="1915"/>
    <cellStyle name="Normal8" xfId="1916"/>
    <cellStyle name="NORMAL-ADB" xfId="1917"/>
    <cellStyle name="Normale_ PESO ELETTR." xfId="1918"/>
    <cellStyle name="Normalny_Cennik obowiazuje od 06-08-2001 r (1)" xfId="1919"/>
    <cellStyle name="Note 2" xfId="1921"/>
    <cellStyle name="Note 3" xfId="1920"/>
    <cellStyle name="NWM" xfId="1922"/>
    <cellStyle name="Ô Được nối kết" xfId="1941"/>
    <cellStyle name="Ò_x000d_Normal_123569" xfId="1930"/>
    <cellStyle name="Œ…‹æØ‚è [0.00]_††††† " xfId="1931"/>
    <cellStyle name="Œ…‹æØ‚è_††††† " xfId="1932"/>
    <cellStyle name="oft Excel]_x000d__x000a_Comment=open=/f ‚ðw’è‚·‚é‚ÆAƒ†[ƒU[’è‹`ŠÖ”‚ðŠÖ”“\‚è•t‚¯‚Ìˆê——‚É“o˜^‚·‚é‚±‚Æ‚ª‚Å‚«‚Ü‚·B_x000d__x000a_Maximized" xfId="1933"/>
    <cellStyle name="oft Excel]_x000d__x000a_Comment=open=/f ‚ðŽw’è‚·‚é‚ÆAƒ†[ƒU[’è‹`ŠÖ”‚ðŠÖ”“\‚è•t‚¯‚Ìˆê——‚É“o˜^‚·‚é‚±‚Æ‚ª‚Å‚«‚Ü‚·B_x000d__x000a_Maximized" xfId="1934"/>
    <cellStyle name="oft Excel]_x000d__x000a_Comment=The open=/f lines load custom functions into the Paste Function list._x000d__x000a_Maximized=2_x000d__x000a_Basics=1_x000d__x000a_A" xfId="1935"/>
    <cellStyle name="oft Excel]_x000d__x000a_Comment=The open=/f lines load custom functions into the Paste Function list._x000d__x000a_Maximized=3_x000d__x000a_Basics=1_x000d__x000a_A" xfId="1936"/>
    <cellStyle name="omma [0]_Mktg Prog" xfId="1937"/>
    <cellStyle name="ormal_Sheet1_1" xfId="1938"/>
    <cellStyle name="Output 2" xfId="1940"/>
    <cellStyle name="Output 3" xfId="1939"/>
    <cellStyle name="p" xfId="1942"/>
    <cellStyle name="paint" xfId="1943"/>
    <cellStyle name="Pattern" xfId="1944"/>
    <cellStyle name="per.style" xfId="1945"/>
    <cellStyle name="Percent [0]" xfId="1946"/>
    <cellStyle name="Percent [00]" xfId="1947"/>
    <cellStyle name="Percent [2]" xfId="1948"/>
    <cellStyle name="Percent 2" xfId="1949"/>
    <cellStyle name="Percent 3" xfId="1950"/>
    <cellStyle name="Percent 4" xfId="1951"/>
    <cellStyle name="PERCENTAGE" xfId="1952"/>
    <cellStyle name="PHONG" xfId="1962"/>
    <cellStyle name="Pourcentage" xfId="1953"/>
    <cellStyle name="PrePop Currency (0)" xfId="1954"/>
    <cellStyle name="PrePop Currency (2)" xfId="1955"/>
    <cellStyle name="PrePop Units (0)" xfId="1956"/>
    <cellStyle name="PrePop Units (1)" xfId="1957"/>
    <cellStyle name="PrePop Units (2)" xfId="1958"/>
    <cellStyle name="pricing" xfId="1959"/>
    <cellStyle name="PSChar" xfId="1960"/>
    <cellStyle name="PSHeading" xfId="1961"/>
    <cellStyle name="regstoresfromspecstores" xfId="1963"/>
    <cellStyle name="RevList" xfId="1964"/>
    <cellStyle name="rlink_tiªn l­în_x001b_Hyperlink_TONG HOP KINH PHI" xfId="1965"/>
    <cellStyle name="rmal_ADAdot" xfId="1966"/>
    <cellStyle name="S—_x0008_" xfId="1967"/>
    <cellStyle name="s]_x000d__x000a_spooler=yes_x000d__x000a_load=_x000d__x000a_Beep=yes_x000d__x000a_NullPort=None_x000d__x000a_BorderWidth=3_x000d__x000a_CursorBlinkRate=1200_x000d__x000a_DoubleClickSpeed=452_x000d__x000a_Programs=co" xfId="1968"/>
    <cellStyle name="S—_x0008__Baáo caops quỹ 2017 (3)" xfId="1969"/>
    <cellStyle name="SAPBEXaggData" xfId="1970"/>
    <cellStyle name="SAPBEXaggDataEmph" xfId="1971"/>
    <cellStyle name="SAPBEXaggItem" xfId="1972"/>
    <cellStyle name="SAPBEXchaText" xfId="1973"/>
    <cellStyle name="SAPBEXexcBad7" xfId="1974"/>
    <cellStyle name="SAPBEXexcBad8" xfId="1975"/>
    <cellStyle name="SAPBEXexcBad9" xfId="1976"/>
    <cellStyle name="SAPBEXexcCritical4" xfId="1977"/>
    <cellStyle name="SAPBEXexcCritical5" xfId="1978"/>
    <cellStyle name="SAPBEXexcCritical6" xfId="1979"/>
    <cellStyle name="SAPBEXexcGood1" xfId="1980"/>
    <cellStyle name="SAPBEXexcGood2" xfId="1981"/>
    <cellStyle name="SAPBEXexcGood3" xfId="1982"/>
    <cellStyle name="SAPBEXfilterDrill" xfId="1983"/>
    <cellStyle name="SAPBEXfilterItem" xfId="1984"/>
    <cellStyle name="SAPBEXfilterText" xfId="1985"/>
    <cellStyle name="SAPBEXformats" xfId="1986"/>
    <cellStyle name="SAPBEXheaderItem" xfId="1987"/>
    <cellStyle name="SAPBEXheaderText" xfId="1988"/>
    <cellStyle name="SAPBEXresData" xfId="1989"/>
    <cellStyle name="SAPBEXresDataEmph" xfId="1990"/>
    <cellStyle name="SAPBEXresItem" xfId="1991"/>
    <cellStyle name="SAPBEXstdData" xfId="1992"/>
    <cellStyle name="SAPBEXstdDataEmph" xfId="1993"/>
    <cellStyle name="SAPBEXstdItem" xfId="1994"/>
    <cellStyle name="SAPBEXtitle" xfId="1995"/>
    <cellStyle name="SAPBEXundefined" xfId="1996"/>
    <cellStyle name="serJet 1200 Series PCL 6" xfId="1997"/>
    <cellStyle name="SHADEDSTORES" xfId="1998"/>
    <cellStyle name="so" xfId="1999"/>
    <cellStyle name="SO%" xfId="2000"/>
    <cellStyle name="so_Book1" xfId="2001"/>
    <cellStyle name="songuyen" xfId="2002"/>
    <cellStyle name="specstores" xfId="2003"/>
    <cellStyle name="Standard" xfId="2004"/>
    <cellStyle name="STT" xfId="2005"/>
    <cellStyle name="STTDG" xfId="2006"/>
    <cellStyle name="Style 1" xfId="2007"/>
    <cellStyle name="Style 10" xfId="2008"/>
    <cellStyle name="Style 100" xfId="2009"/>
    <cellStyle name="Style 101" xfId="2010"/>
    <cellStyle name="Style 102" xfId="2011"/>
    <cellStyle name="Style 103" xfId="2012"/>
    <cellStyle name="Style 104" xfId="2013"/>
    <cellStyle name="Style 105" xfId="2014"/>
    <cellStyle name="Style 106" xfId="2015"/>
    <cellStyle name="Style 107" xfId="2016"/>
    <cellStyle name="Style 108" xfId="2017"/>
    <cellStyle name="Style 109" xfId="2018"/>
    <cellStyle name="Style 11" xfId="2019"/>
    <cellStyle name="Style 110" xfId="2020"/>
    <cellStyle name="Style 111" xfId="2021"/>
    <cellStyle name="Style 112" xfId="2022"/>
    <cellStyle name="Style 113" xfId="2023"/>
    <cellStyle name="Style 114" xfId="2024"/>
    <cellStyle name="Style 115" xfId="2025"/>
    <cellStyle name="Style 116" xfId="2026"/>
    <cellStyle name="Style 117" xfId="2027"/>
    <cellStyle name="Style 118" xfId="2028"/>
    <cellStyle name="Style 119" xfId="2029"/>
    <cellStyle name="Style 12" xfId="2030"/>
    <cellStyle name="Style 120" xfId="2031"/>
    <cellStyle name="Style 121" xfId="2032"/>
    <cellStyle name="Style 122" xfId="2033"/>
    <cellStyle name="Style 123" xfId="2034"/>
    <cellStyle name="Style 124" xfId="2035"/>
    <cellStyle name="Style 125" xfId="2036"/>
    <cellStyle name="Style 126" xfId="2037"/>
    <cellStyle name="Style 127" xfId="2038"/>
    <cellStyle name="Style 128" xfId="2039"/>
    <cellStyle name="Style 129" xfId="2040"/>
    <cellStyle name="Style 13" xfId="2041"/>
    <cellStyle name="Style 130" xfId="2042"/>
    <cellStyle name="Style 131" xfId="2043"/>
    <cellStyle name="Style 132" xfId="2044"/>
    <cellStyle name="Style 133" xfId="2045"/>
    <cellStyle name="Style 134" xfId="2046"/>
    <cellStyle name="Style 135" xfId="2047"/>
    <cellStyle name="Style 136" xfId="2048"/>
    <cellStyle name="Style 137" xfId="2049"/>
    <cellStyle name="Style 138" xfId="2050"/>
    <cellStyle name="Style 139" xfId="2051"/>
    <cellStyle name="Style 14" xfId="2052"/>
    <cellStyle name="Style 140" xfId="2053"/>
    <cellStyle name="Style 141" xfId="2054"/>
    <cellStyle name="Style 142" xfId="2055"/>
    <cellStyle name="Style 143" xfId="2056"/>
    <cellStyle name="Style 144" xfId="2057"/>
    <cellStyle name="Style 145" xfId="2058"/>
    <cellStyle name="Style 146" xfId="2059"/>
    <cellStyle name="Style 147" xfId="2060"/>
    <cellStyle name="Style 148" xfId="2061"/>
    <cellStyle name="Style 149" xfId="2062"/>
    <cellStyle name="Style 15" xfId="2063"/>
    <cellStyle name="Style 150" xfId="2064"/>
    <cellStyle name="Style 151" xfId="2065"/>
    <cellStyle name="Style 152" xfId="2066"/>
    <cellStyle name="Style 153" xfId="2067"/>
    <cellStyle name="Style 154" xfId="2068"/>
    <cellStyle name="Style 155" xfId="2069"/>
    <cellStyle name="Style 156" xfId="2070"/>
    <cellStyle name="Style 157" xfId="2071"/>
    <cellStyle name="Style 158" xfId="2072"/>
    <cellStyle name="Style 159" xfId="2073"/>
    <cellStyle name="Style 16" xfId="2074"/>
    <cellStyle name="Style 160" xfId="2075"/>
    <cellStyle name="Style 161" xfId="2076"/>
    <cellStyle name="Style 162" xfId="2077"/>
    <cellStyle name="Style 163" xfId="2078"/>
    <cellStyle name="Style 164" xfId="2079"/>
    <cellStyle name="Style 165" xfId="2080"/>
    <cellStyle name="Style 166" xfId="2081"/>
    <cellStyle name="Style 167" xfId="2082"/>
    <cellStyle name="Style 168" xfId="2083"/>
    <cellStyle name="Style 169" xfId="2084"/>
    <cellStyle name="Style 17" xfId="2085"/>
    <cellStyle name="Style 170" xfId="2086"/>
    <cellStyle name="Style 171" xfId="2087"/>
    <cellStyle name="Style 172" xfId="2088"/>
    <cellStyle name="Style 173" xfId="2089"/>
    <cellStyle name="Style 174" xfId="2090"/>
    <cellStyle name="Style 175" xfId="2091"/>
    <cellStyle name="Style 176" xfId="2092"/>
    <cellStyle name="Style 177" xfId="2093"/>
    <cellStyle name="Style 178" xfId="2094"/>
    <cellStyle name="Style 18" xfId="2095"/>
    <cellStyle name="Style 19" xfId="2096"/>
    <cellStyle name="Style 2" xfId="2097"/>
    <cellStyle name="Style 20" xfId="2098"/>
    <cellStyle name="Style 21" xfId="2099"/>
    <cellStyle name="Style 22" xfId="2100"/>
    <cellStyle name="Style 23" xfId="2101"/>
    <cellStyle name="Style 24" xfId="2102"/>
    <cellStyle name="Style 25" xfId="2103"/>
    <cellStyle name="Style 26" xfId="2104"/>
    <cellStyle name="Style 27" xfId="2105"/>
    <cellStyle name="Style 28" xfId="2106"/>
    <cellStyle name="Style 29" xfId="2107"/>
    <cellStyle name="Style 3" xfId="2108"/>
    <cellStyle name="Style 30" xfId="2109"/>
    <cellStyle name="Style 31" xfId="2110"/>
    <cellStyle name="Style 32" xfId="2111"/>
    <cellStyle name="Style 33" xfId="2112"/>
    <cellStyle name="Style 34" xfId="2113"/>
    <cellStyle name="Style 35" xfId="2114"/>
    <cellStyle name="Style 36" xfId="2115"/>
    <cellStyle name="Style 37" xfId="2116"/>
    <cellStyle name="Style 38" xfId="2117"/>
    <cellStyle name="Style 39" xfId="2118"/>
    <cellStyle name="Style 4" xfId="2119"/>
    <cellStyle name="Style 40" xfId="2120"/>
    <cellStyle name="Style 41" xfId="2121"/>
    <cellStyle name="Style 42" xfId="2122"/>
    <cellStyle name="Style 43" xfId="2123"/>
    <cellStyle name="Style 44" xfId="2124"/>
    <cellStyle name="Style 45" xfId="2125"/>
    <cellStyle name="Style 46" xfId="2126"/>
    <cellStyle name="Style 47" xfId="2127"/>
    <cellStyle name="Style 48" xfId="2128"/>
    <cellStyle name="Style 49" xfId="2129"/>
    <cellStyle name="Style 5" xfId="2130"/>
    <cellStyle name="Style 50" xfId="2131"/>
    <cellStyle name="Style 51" xfId="2132"/>
    <cellStyle name="Style 52" xfId="2133"/>
    <cellStyle name="Style 53" xfId="2134"/>
    <cellStyle name="Style 54" xfId="2135"/>
    <cellStyle name="Style 55" xfId="2136"/>
    <cellStyle name="Style 56" xfId="2137"/>
    <cellStyle name="Style 57" xfId="2138"/>
    <cellStyle name="Style 58" xfId="2139"/>
    <cellStyle name="Style 59" xfId="2140"/>
    <cellStyle name="Style 6" xfId="2141"/>
    <cellStyle name="Style 60" xfId="2142"/>
    <cellStyle name="Style 61" xfId="2143"/>
    <cellStyle name="Style 62" xfId="2144"/>
    <cellStyle name="Style 63" xfId="2145"/>
    <cellStyle name="Style 64" xfId="2146"/>
    <cellStyle name="Style 65" xfId="2147"/>
    <cellStyle name="Style 66" xfId="2148"/>
    <cellStyle name="Style 67" xfId="2149"/>
    <cellStyle name="Style 68" xfId="2150"/>
    <cellStyle name="Style 69" xfId="2151"/>
    <cellStyle name="Style 7" xfId="2152"/>
    <cellStyle name="Style 70" xfId="2153"/>
    <cellStyle name="Style 71" xfId="2154"/>
    <cellStyle name="Style 72" xfId="2155"/>
    <cellStyle name="Style 73" xfId="2156"/>
    <cellStyle name="Style 74" xfId="2157"/>
    <cellStyle name="Style 75" xfId="2158"/>
    <cellStyle name="Style 76" xfId="2159"/>
    <cellStyle name="Style 77" xfId="2160"/>
    <cellStyle name="Style 78" xfId="2161"/>
    <cellStyle name="Style 79" xfId="2162"/>
    <cellStyle name="Style 8" xfId="2163"/>
    <cellStyle name="Style 80" xfId="2164"/>
    <cellStyle name="Style 81" xfId="2165"/>
    <cellStyle name="Style 82" xfId="2166"/>
    <cellStyle name="Style 83" xfId="2167"/>
    <cellStyle name="Style 84" xfId="2168"/>
    <cellStyle name="Style 85" xfId="2169"/>
    <cellStyle name="Style 86" xfId="2170"/>
    <cellStyle name="Style 87" xfId="2171"/>
    <cellStyle name="Style 88" xfId="2172"/>
    <cellStyle name="Style 89" xfId="2173"/>
    <cellStyle name="Style 9" xfId="2174"/>
    <cellStyle name="Style 90" xfId="2175"/>
    <cellStyle name="Style 91" xfId="2176"/>
    <cellStyle name="Style 92" xfId="2177"/>
    <cellStyle name="Style 93" xfId="2178"/>
    <cellStyle name="Style 94" xfId="2179"/>
    <cellStyle name="Style 95" xfId="2180"/>
    <cellStyle name="Style 96" xfId="2181"/>
    <cellStyle name="Style 97" xfId="2182"/>
    <cellStyle name="Style 98" xfId="2183"/>
    <cellStyle name="Style 99" xfId="2184"/>
    <cellStyle name="Style Date" xfId="2185"/>
    <cellStyle name="style_1" xfId="2186"/>
    <cellStyle name="subhead" xfId="2187"/>
    <cellStyle name="Subtotal" xfId="2188"/>
    <cellStyle name="symbol" xfId="2189"/>
    <cellStyle name="T" xfId="2190"/>
    <cellStyle name="T_2.VPĐP-BIỂU MẪU BÁO CÁO NTM NĂM 2019" xfId="2191"/>
    <cellStyle name="T_Baáo caops quỹ 2017 (3)" xfId="2192"/>
    <cellStyle name="T_Baáo caops quỹ 2017 (3)_2.VPĐP-BIỂU MẪU BÁO CÁO NTM NĂM 2019" xfId="2193"/>
    <cellStyle name="T_BANG LUONG MOI KSDH va KSDC (co phu cap khu vuc)" xfId="2194"/>
    <cellStyle name="T_BANG LUONG MOI KSDH va KSDC (co phu cap khu vuc)_2.VPĐP-BIỂU MẪU BÁO CÁO NTM NĂM 2019" xfId="2195"/>
    <cellStyle name="T_BANG LUONG MOI KSDH va KSDC (co phu cap khu vuc)_BC THEO CV SỐ 1158 cung cấp số liệu DA đầu tư (1) (1)" xfId="2196"/>
    <cellStyle name="T_BANG LUONG MOI KSDH va KSDC (co phu cap khu vuc)_BC THEO CV SỐ 1158 cung cấp số liệu DA đầu tư (1) (1)_2.VPĐP-BIỂU MẪU BÁO CÁO NTM NĂM 2019" xfId="2197"/>
    <cellStyle name="T_bao cao" xfId="2198"/>
    <cellStyle name="T_Bao cao so lieu kiem toan nam 2007 sua" xfId="2199"/>
    <cellStyle name="T_Bao cao so lieu kiem toan nam 2007 sua_2.VPĐP-BIỂU MẪU BÁO CÁO NTM NĂM 2019" xfId="2200"/>
    <cellStyle name="T_bao cao_2.VPĐP-BIỂU MẪU BÁO CÁO NTM NĂM 2019" xfId="2201"/>
    <cellStyle name="T_bao cao_BC THEO CV SỐ 1158 cung cấp số liệu DA đầu tư (1) (1)" xfId="2202"/>
    <cellStyle name="T_bao cao_BC THEO CV SỐ 1158 cung cấp số liệu DA đầu tư (1) (1)_2.VPĐP-BIỂU MẪU BÁO CÁO NTM NĂM 2019" xfId="2203"/>
    <cellStyle name="T_BBTNG-06" xfId="2204"/>
    <cellStyle name="T_BBTNG-06_2.VPĐP-BIỂU MẪU BÁO CÁO NTM NĂM 2019" xfId="2205"/>
    <cellStyle name="T_BBTNG-06_BC THEO CV SỐ 1158 cung cấp số liệu DA đầu tư (1) (1)" xfId="2206"/>
    <cellStyle name="T_BBTNG-06_BC THEO CV SỐ 1158 cung cấp số liệu DA đầu tư (1) (1)_2.VPĐP-BIỂU MẪU BÁO CÁO NTM NĂM 2019" xfId="2207"/>
    <cellStyle name="T_BC CTMT-2008 Ttinh" xfId="2208"/>
    <cellStyle name="T_BC CTMT-2008 Ttinh_2.VPĐP-BIỂU MẪU BÁO CÁO NTM NĂM 2019" xfId="2209"/>
    <cellStyle name="T_BC CTMT-2008 Ttinh_bieu tong hop" xfId="2210"/>
    <cellStyle name="T_BC CTMT-2008 Ttinh_bieu tong hop_2.VPĐP-BIỂU MẪU BÁO CÁO NTM NĂM 2019" xfId="2211"/>
    <cellStyle name="T_BC CTMT-2008 Ttinh_bieu tong hop_BC THEO CV SỐ 1158 cung cấp số liệu DA đầu tư (1) (1)" xfId="2212"/>
    <cellStyle name="T_BC CTMT-2008 Ttinh_bieu tong hop_BC THEO CV SỐ 1158 cung cấp số liệu DA đầu tư (1) (1)_2.VPĐP-BIỂU MẪU BÁO CÁO NTM NĂM 2019" xfId="2213"/>
    <cellStyle name="T_BC CTMT-2008 Ttinh_Tong hop ra soat von ung 2011 -Chau" xfId="2214"/>
    <cellStyle name="T_BC CTMT-2008 Ttinh_Tong hop ra soat von ung 2011 -Chau_2.VPĐP-BIỂU MẪU BÁO CÁO NTM NĂM 2019" xfId="2215"/>
    <cellStyle name="T_BC CTMT-2008 Ttinh_Tong hop ra soat von ung 2011 -Chau_BC THEO CV SỐ 1158 cung cấp số liệu DA đầu tư (1) (1)" xfId="2216"/>
    <cellStyle name="T_BC CTMT-2008 Ttinh_Tong hop ra soat von ung 2011 -Chau_BC THEO CV SỐ 1158 cung cấp số liệu DA đầu tư (1) (1)_2.VPĐP-BIỂU MẪU BÁO CÁO NTM NĂM 2019" xfId="2217"/>
    <cellStyle name="T_BC CTMT-2008 Ttinh_Tong hop -Yte-Giao thong-Thuy loi-24-6" xfId="2218"/>
    <cellStyle name="T_BC CTMT-2008 Ttinh_Tong hop -Yte-Giao thong-Thuy loi-24-6_2.VPĐP-BIỂU MẪU BÁO CÁO NTM NĂM 2019" xfId="2219"/>
    <cellStyle name="T_BC CTMT-2008 Ttinh_Tong hop -Yte-Giao thong-Thuy loi-24-6_BC THEO CV SỐ 1158 cung cấp số liệu DA đầu tư (1) (1)" xfId="2220"/>
    <cellStyle name="T_BC CTMT-2008 Ttinh_Tong hop -Yte-Giao thong-Thuy loi-24-6_BC THEO CV SỐ 1158 cung cấp số liệu DA đầu tư (1) (1)_2.VPĐP-BIỂU MẪU BÁO CÁO NTM NĂM 2019" xfId="2221"/>
    <cellStyle name="T_BC THEO CV SỐ 1158 cung cấp số liệu DA đầu tư (1) (1)" xfId="2222"/>
    <cellStyle name="T_BC THEO CV SỐ 1158 cung cấp số liệu DA đầu tư (1) (1)_2.VPĐP-BIỂU MẪU BÁO CÁO NTM NĂM 2019" xfId="2223"/>
    <cellStyle name="T_Bc_tuan_1_CKy_6_KONTUM" xfId="2224"/>
    <cellStyle name="T_Bc_tuan_1_CKy_6_KONTUM_2.VPĐP-BIỂU MẪU BÁO CÁO NTM NĂM 2019" xfId="2225"/>
    <cellStyle name="T_Bc_tuan_1_CKy_6_KONTUM_Book1" xfId="2226"/>
    <cellStyle name="T_Bc_tuan_1_CKy_6_KONTUM_Book1_2.VPĐP-BIỂU MẪU BÁO CÁO NTM NĂM 2019" xfId="2227"/>
    <cellStyle name="T_Bc_tuan_1_CKy_6_KONTUM_Mau bieu 2.4" xfId="2228"/>
    <cellStyle name="T_Bc_tuan_1_CKy_6_KONTUM_Mau bieu 2.4_2.VPĐP-BIỂU MẪU BÁO CÁO NTM NĂM 2019" xfId="2229"/>
    <cellStyle name="T_Bc_tuan_1_CKy_6_KONTUM_Mau bieu 2.5" xfId="2230"/>
    <cellStyle name="T_Bc_tuan_1_CKy_6_KONTUM_Mau bieu 2.5_2.VPĐP-BIỂU MẪU BÁO CÁO NTM NĂM 2019" xfId="2231"/>
    <cellStyle name="T_Bieu mau danh muc du an thuoc CTMTQG nam 2008" xfId="2232"/>
    <cellStyle name="T_Bieu mau danh muc du an thuoc CTMTQG nam 2008_2.VPĐP-BIỂU MẪU BÁO CÁO NTM NĂM 2019" xfId="2233"/>
    <cellStyle name="T_Bieu mau danh muc du an thuoc CTMTQG nam 2008_bieu tong hop" xfId="2234"/>
    <cellStyle name="T_Bieu mau danh muc du an thuoc CTMTQG nam 2008_bieu tong hop_2.VPĐP-BIỂU MẪU BÁO CÁO NTM NĂM 2019" xfId="2235"/>
    <cellStyle name="T_Bieu mau danh muc du an thuoc CTMTQG nam 2008_bieu tong hop_BC THEO CV SỐ 1158 cung cấp số liệu DA đầu tư (1) (1)" xfId="2236"/>
    <cellStyle name="T_Bieu mau danh muc du an thuoc CTMTQG nam 2008_bieu tong hop_BC THEO CV SỐ 1158 cung cấp số liệu DA đầu tư (1) (1)_2.VPĐP-BIỂU MẪU BÁO CÁO NTM NĂM 2019" xfId="2237"/>
    <cellStyle name="T_Bieu mau danh muc du an thuoc CTMTQG nam 2008_Tong hop ra soat von ung 2011 -Chau" xfId="2238"/>
    <cellStyle name="T_Bieu mau danh muc du an thuoc CTMTQG nam 2008_Tong hop ra soat von ung 2011 -Chau_2.VPĐP-BIỂU MẪU BÁO CÁO NTM NĂM 2019" xfId="2239"/>
    <cellStyle name="T_Bieu mau danh muc du an thuoc CTMTQG nam 2008_Tong hop ra soat von ung 2011 -Chau_BC THEO CV SỐ 1158 cung cấp số liệu DA đầu tư (1) (1)" xfId="2240"/>
    <cellStyle name="T_Bieu mau danh muc du an thuoc CTMTQG nam 2008_Tong hop ra soat von ung 2011 -Chau_BC THEO CV SỐ 1158 cung cấp số liệu DA đầu tư (1) (1)_2.VPĐP-BIỂU MẪU BÁO CÁO NTM NĂM 2019" xfId="2241"/>
    <cellStyle name="T_Bieu mau danh muc du an thuoc CTMTQG nam 2008_Tong hop -Yte-Giao thong-Thuy loi-24-6" xfId="2242"/>
    <cellStyle name="T_Bieu mau danh muc du an thuoc CTMTQG nam 2008_Tong hop -Yte-Giao thong-Thuy loi-24-6_2.VPĐP-BIỂU MẪU BÁO CÁO NTM NĂM 2019" xfId="2243"/>
    <cellStyle name="T_Bieu mau danh muc du an thuoc CTMTQG nam 2008_Tong hop -Yte-Giao thong-Thuy loi-24-6_BC THEO CV SỐ 1158 cung cấp số liệu DA đầu tư (1) (1)" xfId="2244"/>
    <cellStyle name="T_Bieu mau danh muc du an thuoc CTMTQG nam 2008_Tong hop -Yte-Giao thong-Thuy loi-24-6_BC THEO CV SỐ 1158 cung cấp số liệu DA đầu tư (1) (1)_2.VPĐP-BIỂU MẪU BÁO CÁO NTM NĂM 2019" xfId="2245"/>
    <cellStyle name="T_Bieu tong hop nhu cau ung 2011 da chon loc -Mien nui" xfId="2246"/>
    <cellStyle name="T_Bieu tong hop nhu cau ung 2011 da chon loc -Mien nui_2.VPĐP-BIỂU MẪU BÁO CÁO NTM NĂM 2019" xfId="2247"/>
    <cellStyle name="T_Book1" xfId="2248"/>
    <cellStyle name="T_Book1_1" xfId="2249"/>
    <cellStyle name="T_Book1_1_2.VPĐP-BIỂU MẪU BÁO CÁO NTM NĂM 2019" xfId="2250"/>
    <cellStyle name="T_Book1_1_Bieu mau ung 2011-Mien Trung-TPCP-11-6" xfId="2251"/>
    <cellStyle name="T_Book1_1_Bieu mau ung 2011-Mien Trung-TPCP-11-6_2.VPĐP-BIỂU MẪU BÁO CÁO NTM NĂM 2019" xfId="2252"/>
    <cellStyle name="T_Book1_1_Bieu mau ung 2011-Mien Trung-TPCP-11-6_BC THEO CV SỐ 1158 cung cấp số liệu DA đầu tư (1) (1)" xfId="2253"/>
    <cellStyle name="T_Book1_1_Bieu mau ung 2011-Mien Trung-TPCP-11-6_BC THEO CV SỐ 1158 cung cấp số liệu DA đầu tư (1) (1)_2.VPĐP-BIỂU MẪU BÁO CÁO NTM NĂM 2019" xfId="2254"/>
    <cellStyle name="T_Book1_1_bieu tong hop" xfId="2255"/>
    <cellStyle name="T_Book1_1_Bieu tong hop nhu cau ung 2011 da chon loc -Mien nui" xfId="2256"/>
    <cellStyle name="T_Book1_1_Bieu tong hop nhu cau ung 2011 da chon loc -Mien nui_2.VPĐP-BIỂU MẪU BÁO CÁO NTM NĂM 2019" xfId="2257"/>
    <cellStyle name="T_Book1_1_bieu tong hop_2.VPĐP-BIỂU MẪU BÁO CÁO NTM NĂM 2019" xfId="2258"/>
    <cellStyle name="T_Book1_1_bieu tong hop_BC THEO CV SỐ 1158 cung cấp số liệu DA đầu tư (1) (1)" xfId="2259"/>
    <cellStyle name="T_Book1_1_bieu tong hop_BC THEO CV SỐ 1158 cung cấp số liệu DA đầu tư (1) (1)_2.VPĐP-BIỂU MẪU BÁO CÁO NTM NĂM 2019" xfId="2260"/>
    <cellStyle name="T_Book1_1_Book1" xfId="2261"/>
    <cellStyle name="T_Book1_1_Book1_2.VPĐP-BIỂU MẪU BÁO CÁO NTM NĂM 2019" xfId="2262"/>
    <cellStyle name="T_Book1_1_Book1_BC THEO CV SỐ 1158 cung cấp số liệu DA đầu tư (1) (1)" xfId="2263"/>
    <cellStyle name="T_Book1_1_Book1_BC THEO CV SỐ 1158 cung cấp số liệu DA đầu tư (1) (1)_2.VPĐP-BIỂU MẪU BÁO CÁO NTM NĂM 2019" xfId="2264"/>
    <cellStyle name="T_Book1_1_CPK" xfId="2265"/>
    <cellStyle name="T_Book1_1_CPK_2.VPĐP-BIỂU MẪU BÁO CÁO NTM NĂM 2019" xfId="2266"/>
    <cellStyle name="T_Book1_1_CPK_BC THEO CV SỐ 1158 cung cấp số liệu DA đầu tư (1) (1)" xfId="2267"/>
    <cellStyle name="T_Book1_1_Khoi luong cac hang muc chi tiet-702" xfId="2274"/>
    <cellStyle name="T_Book1_1_Khoi luong cac hang muc chi tiet-702_2.VPĐP-BIỂU MẪU BÁO CÁO NTM NĂM 2019" xfId="2275"/>
    <cellStyle name="T_Book1_1_Khoi luong cac hang muc chi tiet-702_BC THEO CV SỐ 1158 cung cấp số liệu DA đầu tư (1) (1)" xfId="2276"/>
    <cellStyle name="T_Book1_1_khoiluongbdacdoa" xfId="2277"/>
    <cellStyle name="T_Book1_1_KL NT dap nen Dot 3" xfId="2268"/>
    <cellStyle name="T_Book1_1_KL NT dap nen Dot 3_2.VPĐP-BIỂU MẪU BÁO CÁO NTM NĂM 2019" xfId="2269"/>
    <cellStyle name="T_Book1_1_KL NT dap nen Dot 3_BC THEO CV SỐ 1158 cung cấp số liệu DA đầu tư (1) (1)" xfId="2270"/>
    <cellStyle name="T_Book1_1_KL NT Dot 3" xfId="2271"/>
    <cellStyle name="T_Book1_1_KL NT Dot 3_2.VPĐP-BIỂU MẪU BÁO CÁO NTM NĂM 2019" xfId="2272"/>
    <cellStyle name="T_Book1_1_KL NT Dot 3_BC THEO CV SỐ 1158 cung cấp số liệu DA đầu tư (1) (1)" xfId="2273"/>
    <cellStyle name="T_Book1_1_mau KL vach son" xfId="2278"/>
    <cellStyle name="T_Book1_1_mau KL vach son_2.VPĐP-BIỂU MẪU BÁO CÁO NTM NĂM 2019" xfId="2279"/>
    <cellStyle name="T_Book1_1_mau KL vach son_BC THEO CV SỐ 1158 cung cấp số liệu DA đầu tư (1) (1)" xfId="2280"/>
    <cellStyle name="T_Book1_1_Nhu cau tam ung NSNN&amp;TPCP&amp;ODA theo tieu chi cua Bo (CV410_BKH-TH)_vung Tay Nguyen (11.6.2010)" xfId="2281"/>
    <cellStyle name="T_Book1_1_Nhu cau tam ung NSNN&amp;TPCP&amp;ODA theo tieu chi cua Bo (CV410_BKH-TH)_vung Tay Nguyen (11.6.2010)_2.VPĐP-BIỂU MẪU BÁO CÁO NTM NĂM 2019" xfId="2282"/>
    <cellStyle name="T_Book1_1_Nhu cau tam ung NSNN&amp;TPCP&amp;ODA theo tieu chi cua Bo (CV410_BKH-TH)_vung Tay Nguyen (11.6.2010)_BC THEO CV SỐ 1158 cung cấp số liệu DA đầu tư (1) (1)" xfId="2283"/>
    <cellStyle name="T_Book1_1_Nhu cau tam ung NSNN&amp;TPCP&amp;ODA theo tieu chi cua Bo (CV410_BKH-TH)_vung Tay Nguyen (11.6.2010)_BC THEO CV SỐ 1158 cung cấp số liệu DA đầu tư (1) (1)_2.VPĐP-BIỂU MẪU BÁO CÁO NTM NĂM 2019" xfId="2284"/>
    <cellStyle name="T_Book1_1_Thiet bi" xfId="2293"/>
    <cellStyle name="T_Book1_1_Thiet bi_2.VPĐP-BIỂU MẪU BÁO CÁO NTM NĂM 2019" xfId="2294"/>
    <cellStyle name="T_Book1_1_Thiet bi_BC THEO CV SỐ 1158 cung cấp số liệu DA đầu tư (1) (1)" xfId="2295"/>
    <cellStyle name="T_Book1_1_Thong ke cong" xfId="2296"/>
    <cellStyle name="T_Book1_1_Thong ke cong_2.VPĐP-BIỂU MẪU BÁO CÁO NTM NĂM 2019" xfId="2297"/>
    <cellStyle name="T_Book1_1_Thong ke cong_BC THEO CV SỐ 1158 cung cấp số liệu DA đầu tư (1) (1)" xfId="2298"/>
    <cellStyle name="T_Book1_1_Thong ke cong_BC THEO CV SỐ 1158 cung cấp số liệu DA đầu tư (1) (1)_2.VPĐP-BIỂU MẪU BÁO CÁO NTM NĂM 2019" xfId="2299"/>
    <cellStyle name="T_Book1_1_Tong hop ra soat von ung 2011 -Chau" xfId="2285"/>
    <cellStyle name="T_Book1_1_Tong hop ra soat von ung 2011 -Chau_2.VPĐP-BIỂU MẪU BÁO CÁO NTM NĂM 2019" xfId="2286"/>
    <cellStyle name="T_Book1_1_Tong hop ra soat von ung 2011 -Chau_BC THEO CV SỐ 1158 cung cấp số liệu DA đầu tư (1) (1)" xfId="2287"/>
    <cellStyle name="T_Book1_1_Tong hop ra soat von ung 2011 -Chau_BC THEO CV SỐ 1158 cung cấp số liệu DA đầu tư (1) (1)_2.VPĐP-BIỂU MẪU BÁO CÁO NTM NĂM 2019" xfId="2288"/>
    <cellStyle name="T_Book1_1_Tong hop -Yte-Giao thong-Thuy loi-24-6" xfId="2289"/>
    <cellStyle name="T_Book1_1_Tong hop -Yte-Giao thong-Thuy loi-24-6_2.VPĐP-BIỂU MẪU BÁO CÁO NTM NĂM 2019" xfId="2290"/>
    <cellStyle name="T_Book1_1_Tong hop -Yte-Giao thong-Thuy loi-24-6_BC THEO CV SỐ 1158 cung cấp số liệu DA đầu tư (1) (1)" xfId="2291"/>
    <cellStyle name="T_Book1_1_Tong hop -Yte-Giao thong-Thuy loi-24-6_BC THEO CV SỐ 1158 cung cấp số liệu DA đầu tư (1) (1)_2.VPĐP-BIỂU MẪU BÁO CÁO NTM NĂM 2019" xfId="2292"/>
    <cellStyle name="T_Book1_2" xfId="2300"/>
    <cellStyle name="T_Book1_2.VPĐP-BIỂU MẪU BÁO CÁO NTM NĂM 2019" xfId="2301"/>
    <cellStyle name="T_Book1_2_DTDuong dong tien -sua tham tra 2009 - luong 650" xfId="2302"/>
    <cellStyle name="T_Book1_2_DTDuong dong tien -sua tham tra 2009 - luong 650_2.VPĐP-BIỂU MẪU BÁO CÁO NTM NĂM 2019" xfId="2303"/>
    <cellStyle name="T_Book1_2_DTDuong dong tien -sua tham tra 2009 - luong 650_BC THEO CV SỐ 1158 cung cấp số liệu DA đầu tư (1) (1)" xfId="2304"/>
    <cellStyle name="T_Book1_2_DTDuong dong tien -sua tham tra 2009 - luong 650_BC THEO CV SỐ 1158 cung cấp số liệu DA đầu tư (1) (1)_2.VPĐP-BIỂU MẪU BÁO CÁO NTM NĂM 2019" xfId="2305"/>
    <cellStyle name="T_Book1_Baáo caops quỹ 2017 (3)" xfId="2306"/>
    <cellStyle name="T_Book1_Baáo caops quỹ 2017 (3)_2.VPĐP-BIỂU MẪU BÁO CÁO NTM NĂM 2019" xfId="2307"/>
    <cellStyle name="T_Book1_Bao cao kiem toan kh 2010" xfId="2308"/>
    <cellStyle name="T_Book1_Bao cao kiem toan kh 2010_2.VPĐP-BIỂU MẪU BÁO CÁO NTM NĂM 2019" xfId="2309"/>
    <cellStyle name="T_Book1_BC THEO CV SỐ 1158 cung cấp số liệu DA đầu tư (1) (1)" xfId="2310"/>
    <cellStyle name="T_Book1_BC THEO CV SỐ 1158 cung cấp số liệu DA đầu tư (1) (1)_2.VPĐP-BIỂU MẪU BÁO CÁO NTM NĂM 2019" xfId="2311"/>
    <cellStyle name="T_Book1_Bieu mau danh muc du an thuoc CTMTQG nam 2008" xfId="2312"/>
    <cellStyle name="T_Book1_Bieu mau danh muc du an thuoc CTMTQG nam 2008_2.VPĐP-BIỂU MẪU BÁO CÁO NTM NĂM 2019" xfId="2313"/>
    <cellStyle name="T_Book1_Bieu mau danh muc du an thuoc CTMTQG nam 2008_bieu tong hop" xfId="2314"/>
    <cellStyle name="T_Book1_Bieu mau danh muc du an thuoc CTMTQG nam 2008_bieu tong hop_2.VPĐP-BIỂU MẪU BÁO CÁO NTM NĂM 2019" xfId="2315"/>
    <cellStyle name="T_Book1_Bieu mau danh muc du an thuoc CTMTQG nam 2008_bieu tong hop_BC THEO CV SỐ 1158 cung cấp số liệu DA đầu tư (1) (1)" xfId="2316"/>
    <cellStyle name="T_Book1_Bieu mau danh muc du an thuoc CTMTQG nam 2008_bieu tong hop_BC THEO CV SỐ 1158 cung cấp số liệu DA đầu tư (1) (1)_2.VPĐP-BIỂU MẪU BÁO CÁO NTM NĂM 2019" xfId="2317"/>
    <cellStyle name="T_Book1_Bieu mau danh muc du an thuoc CTMTQG nam 2008_Tong hop ra soat von ung 2011 -Chau" xfId="2318"/>
    <cellStyle name="T_Book1_Bieu mau danh muc du an thuoc CTMTQG nam 2008_Tong hop ra soat von ung 2011 -Chau_2.VPĐP-BIỂU MẪU BÁO CÁO NTM NĂM 2019" xfId="2319"/>
    <cellStyle name="T_Book1_Bieu mau danh muc du an thuoc CTMTQG nam 2008_Tong hop ra soat von ung 2011 -Chau_BC THEO CV SỐ 1158 cung cấp số liệu DA đầu tư (1) (1)" xfId="2320"/>
    <cellStyle name="T_Book1_Bieu mau danh muc du an thuoc CTMTQG nam 2008_Tong hop ra soat von ung 2011 -Chau_BC THEO CV SỐ 1158 cung cấp số liệu DA đầu tư (1) (1)_2.VPĐP-BIỂU MẪU BÁO CÁO NTM NĂM 2019" xfId="2321"/>
    <cellStyle name="T_Book1_Bieu mau danh muc du an thuoc CTMTQG nam 2008_Tong hop -Yte-Giao thong-Thuy loi-24-6" xfId="2322"/>
    <cellStyle name="T_Book1_Bieu mau danh muc du an thuoc CTMTQG nam 2008_Tong hop -Yte-Giao thong-Thuy loi-24-6_2.VPĐP-BIỂU MẪU BÁO CÁO NTM NĂM 2019" xfId="2323"/>
    <cellStyle name="T_Book1_Bieu mau danh muc du an thuoc CTMTQG nam 2008_Tong hop -Yte-Giao thong-Thuy loi-24-6_BC THEO CV SỐ 1158 cung cấp số liệu DA đầu tư (1) (1)" xfId="2324"/>
    <cellStyle name="T_Book1_Bieu mau danh muc du an thuoc CTMTQG nam 2008_Tong hop -Yte-Giao thong-Thuy loi-24-6_BC THEO CV SỐ 1158 cung cấp số liệu DA đầu tư (1) (1)_2.VPĐP-BIỂU MẪU BÁO CÁO NTM NĂM 2019" xfId="2325"/>
    <cellStyle name="T_Book1_Bieu tong hop nhu cau ung 2011 da chon loc -Mien nui" xfId="2326"/>
    <cellStyle name="T_Book1_Bieu tong hop nhu cau ung 2011 da chon loc -Mien nui_2.VPĐP-BIỂU MẪU BÁO CÁO NTM NĂM 2019" xfId="2327"/>
    <cellStyle name="T_Book1_Book1" xfId="2328"/>
    <cellStyle name="T_Book1_Book1_1" xfId="2329"/>
    <cellStyle name="T_Book1_Book1_1_2.VPĐP-BIỂU MẪU BÁO CÁO NTM NĂM 2019" xfId="2330"/>
    <cellStyle name="T_Book1_Book1_1_BC THEO CV SỐ 1158 cung cấp số liệu DA đầu tư (1) (1)" xfId="2331"/>
    <cellStyle name="T_Book1_Book1_2.VPĐP-BIỂU MẪU BÁO CÁO NTM NĂM 2019" xfId="2332"/>
    <cellStyle name="T_Book1_CPK" xfId="2333"/>
    <cellStyle name="T_Book1_DT492" xfId="2334"/>
    <cellStyle name="T_Book1_DT492_2.VPĐP-BIỂU MẪU BÁO CÁO NTM NĂM 2019" xfId="2335"/>
    <cellStyle name="T_Book1_DT492_BC THEO CV SỐ 1158 cung cấp số liệu DA đầu tư (1) (1)" xfId="2336"/>
    <cellStyle name="T_Book1_DT972000" xfId="2337"/>
    <cellStyle name="T_Book1_DT972000_2.VPĐP-BIỂU MẪU BÁO CÁO NTM NĂM 2019" xfId="2338"/>
    <cellStyle name="T_Book1_DT972000_BC THEO CV SỐ 1158 cung cấp số liệu DA đầu tư (1) (1)" xfId="2339"/>
    <cellStyle name="T_Book1_DTDuong dong tien -sua tham tra 2009 - luong 650" xfId="2340"/>
    <cellStyle name="T_Book1_DTDuong dong tien -sua tham tra 2009 - luong 650_2.VPĐP-BIỂU MẪU BÁO CÁO NTM NĂM 2019" xfId="2341"/>
    <cellStyle name="T_Book1_DTDuong dong tien -sua tham tra 2009 - luong 650_BC THEO CV SỐ 1158 cung cấp số liệu DA đầu tư (1) (1)" xfId="2342"/>
    <cellStyle name="T_Book1_DTDuong dong tien -sua tham tra 2009 - luong 650_BC THEO CV SỐ 1158 cung cấp số liệu DA đầu tư (1) (1)_2.VPĐP-BIỂU MẪU BÁO CÁO NTM NĂM 2019" xfId="2343"/>
    <cellStyle name="T_Book1_Du an khoi cong moi nam 2010" xfId="2344"/>
    <cellStyle name="T_Book1_Du an khoi cong moi nam 2010_2.VPĐP-BIỂU MẪU BÁO CÁO NTM NĂM 2019" xfId="2345"/>
    <cellStyle name="T_Book1_Du an khoi cong moi nam 2010_bieu tong hop" xfId="2346"/>
    <cellStyle name="T_Book1_Du an khoi cong moi nam 2010_bieu tong hop_2.VPĐP-BIỂU MẪU BÁO CÁO NTM NĂM 2019" xfId="2347"/>
    <cellStyle name="T_Book1_Du an khoi cong moi nam 2010_bieu tong hop_BC THEO CV SỐ 1158 cung cấp số liệu DA đầu tư (1) (1)" xfId="2348"/>
    <cellStyle name="T_Book1_Du an khoi cong moi nam 2010_bieu tong hop_BC THEO CV SỐ 1158 cung cấp số liệu DA đầu tư (1) (1)_2.VPĐP-BIỂU MẪU BÁO CÁO NTM NĂM 2019" xfId="2349"/>
    <cellStyle name="T_Book1_Du an khoi cong moi nam 2010_Tong hop ra soat von ung 2011 -Chau" xfId="2350"/>
    <cellStyle name="T_Book1_Du an khoi cong moi nam 2010_Tong hop ra soat von ung 2011 -Chau_2.VPĐP-BIỂU MẪU BÁO CÁO NTM NĂM 2019" xfId="2351"/>
    <cellStyle name="T_Book1_Du an khoi cong moi nam 2010_Tong hop ra soat von ung 2011 -Chau_BC THEO CV SỐ 1158 cung cấp số liệu DA đầu tư (1) (1)" xfId="2352"/>
    <cellStyle name="T_Book1_Du an khoi cong moi nam 2010_Tong hop ra soat von ung 2011 -Chau_BC THEO CV SỐ 1158 cung cấp số liệu DA đầu tư (1) (1)_2.VPĐP-BIỂU MẪU BÁO CÁO NTM NĂM 2019" xfId="2353"/>
    <cellStyle name="T_Book1_Du an khoi cong moi nam 2010_Tong hop -Yte-Giao thong-Thuy loi-24-6" xfId="2354"/>
    <cellStyle name="T_Book1_Du an khoi cong moi nam 2010_Tong hop -Yte-Giao thong-Thuy loi-24-6_2.VPĐP-BIỂU MẪU BÁO CÁO NTM NĂM 2019" xfId="2355"/>
    <cellStyle name="T_Book1_Du an khoi cong moi nam 2010_Tong hop -Yte-Giao thong-Thuy loi-24-6_BC THEO CV SỐ 1158 cung cấp số liệu DA đầu tư (1) (1)" xfId="2356"/>
    <cellStyle name="T_Book1_Du an khoi cong moi nam 2010_Tong hop -Yte-Giao thong-Thuy loi-24-6_BC THEO CV SỐ 1158 cung cấp số liệu DA đầu tư (1) (1)_2.VPĐP-BIỂU MẪU BÁO CÁO NTM NĂM 2019" xfId="2357"/>
    <cellStyle name="T_Book1_Du toan khao sat (bo sung 2009)" xfId="2358"/>
    <cellStyle name="T_Book1_Du toan khao sat (bo sung 2009)_2.VPĐP-BIỂU MẪU BÁO CÁO NTM NĂM 2019" xfId="2359"/>
    <cellStyle name="T_Book1_Du toan khao sat (bo sung 2009)_BC THEO CV SỐ 1158 cung cấp số liệu DA đầu tư (1) (1)" xfId="2360"/>
    <cellStyle name="T_Book1_Hang Tom goi9 9-07(Cau 12 sua)" xfId="2361"/>
    <cellStyle name="T_Book1_HECO-NR78-Gui a-Vinh(15-5-07)" xfId="2362"/>
    <cellStyle name="T_Book1_HECO-NR78-Gui a-Vinh(15-5-07)_2.VPĐP-BIỂU MẪU BÁO CÁO NTM NĂM 2019" xfId="2363"/>
    <cellStyle name="T_Book1_HECO-NR78-Gui a-Vinh(15-5-07)_BC THEO CV SỐ 1158 cung cấp số liệu DA đầu tư (1) (1)" xfId="2364"/>
    <cellStyle name="T_Book1_Ke hoach 2010 (theo doi)2" xfId="2365"/>
    <cellStyle name="T_Book1_Ke hoach 2010 (theo doi)2_2.VPĐP-BIỂU MẪU BÁO CÁO NTM NĂM 2019" xfId="2366"/>
    <cellStyle name="T_Book1_Ket qua phan bo von nam 2008" xfId="2367"/>
    <cellStyle name="T_Book1_Ket qua phan bo von nam 2008_2.VPĐP-BIỂU MẪU BÁO CÁO NTM NĂM 2019" xfId="2368"/>
    <cellStyle name="T_Book1_KH XDCB_2008 lan 2 sua ngay 10-11" xfId="2377"/>
    <cellStyle name="T_Book1_KH XDCB_2008 lan 2 sua ngay 10-11_2.VPĐP-BIỂU MẪU BÁO CÁO NTM NĂM 2019" xfId="2378"/>
    <cellStyle name="T_Book1_Khoi luong cac hang muc chi tiet-702" xfId="2379"/>
    <cellStyle name="T_Book1_Khoi luong cac hang muc chi tiet-702_2.VPĐP-BIỂU MẪU BÁO CÁO NTM NĂM 2019" xfId="2380"/>
    <cellStyle name="T_Book1_Khoi luong cac hang muc chi tiet-702_BC THEO CV SỐ 1158 cung cấp số liệu DA đầu tư (1) (1)" xfId="2381"/>
    <cellStyle name="T_Book1_Khoi luong cac hang muc chi tiet-702_BC THEO CV SỐ 1158 cung cấp số liệu DA đầu tư (1) (1)_2.VPĐP-BIỂU MẪU BÁO CÁO NTM NĂM 2019" xfId="2382"/>
    <cellStyle name="T_Book1_Khoi luong chinh Hang Tom" xfId="2383"/>
    <cellStyle name="T_Book1_khoiluongbdacdoa" xfId="2384"/>
    <cellStyle name="T_Book1_khoiluongbdacdoa_2.VPĐP-BIỂU MẪU BÁO CÁO NTM NĂM 2019" xfId="2385"/>
    <cellStyle name="T_Book1_khoiluongbdacdoa_BC THEO CV SỐ 1158 cung cấp số liệu DA đầu tư (1) (1)" xfId="2386"/>
    <cellStyle name="T_Book1_KL NT dap nen Dot 3" xfId="2369"/>
    <cellStyle name="T_Book1_KL NT dap nen Dot 3_2.VPĐP-BIỂU MẪU BÁO CÁO NTM NĂM 2019" xfId="2370"/>
    <cellStyle name="T_Book1_KL NT dap nen Dot 3_BC THEO CV SỐ 1158 cung cấp số liệu DA đầu tư (1) (1)" xfId="2371"/>
    <cellStyle name="T_Book1_KL NT dap nen Dot 3_BC THEO CV SỐ 1158 cung cấp số liệu DA đầu tư (1) (1)_2.VPĐP-BIỂU MẪU BÁO CÁO NTM NĂM 2019" xfId="2372"/>
    <cellStyle name="T_Book1_KL NT Dot 3" xfId="2373"/>
    <cellStyle name="T_Book1_KL NT Dot 3_2.VPĐP-BIỂU MẪU BÁO CÁO NTM NĂM 2019" xfId="2374"/>
    <cellStyle name="T_Book1_KL NT Dot 3_BC THEO CV SỐ 1158 cung cấp số liệu DA đầu tư (1) (1)" xfId="2375"/>
    <cellStyle name="T_Book1_KL NT Dot 3_BC THEO CV SỐ 1158 cung cấp số liệu DA đầu tư (1) (1)_2.VPĐP-BIỂU MẪU BÁO CÁO NTM NĂM 2019" xfId="2376"/>
    <cellStyle name="T_Book1_mau bieu doan giam sat 2010 (version 2)" xfId="2387"/>
    <cellStyle name="T_Book1_mau bieu doan giam sat 2010 (version 2)_2.VPĐP-BIỂU MẪU BÁO CÁO NTM NĂM 2019" xfId="2388"/>
    <cellStyle name="T_Book1_mau KL vach son" xfId="2389"/>
    <cellStyle name="T_Book1_mau KL vach son_2.VPĐP-BIỂU MẪU BÁO CÁO NTM NĂM 2019" xfId="2390"/>
    <cellStyle name="T_Book1_mau KL vach son_BC THEO CV SỐ 1158 cung cấp số liệu DA đầu tư (1) (1)" xfId="2391"/>
    <cellStyle name="T_Book1_mau KL vach son_BC THEO CV SỐ 1158 cung cấp số liệu DA đầu tư (1) (1)_2.VPĐP-BIỂU MẪU BÁO CÁO NTM NĂM 2019" xfId="2392"/>
    <cellStyle name="T_Book1_Nhu cau von ung truoc 2011 Tha h Hoa + Nge An gui TW" xfId="2393"/>
    <cellStyle name="T_Book1_Nhu cau von ung truoc 2011 Tha h Hoa + Nge An gui TW_2.VPĐP-BIỂU MẪU BÁO CÁO NTM NĂM 2019" xfId="2394"/>
    <cellStyle name="T_Book1_Nhu cau von ung truoc 2011 Tha h Hoa + Nge An gui TW_BC THEO CV SỐ 1158 cung cấp số liệu DA đầu tư (1) (1)" xfId="2395"/>
    <cellStyle name="T_Book1_QD UBND tinh" xfId="2396"/>
    <cellStyle name="T_Book1_QD UBND tinh_2.VPĐP-BIỂU MẪU BÁO CÁO NTM NĂM 2019" xfId="2397"/>
    <cellStyle name="T_Book1_San sat hach moi" xfId="2398"/>
    <cellStyle name="T_Book1_San sat hach moi_2.VPĐP-BIỂU MẪU BÁO CÁO NTM NĂM 2019" xfId="2399"/>
    <cellStyle name="T_Book1_San sat hach moi_BC THEO CV SỐ 1158 cung cấp số liệu DA đầu tư (1) (1)" xfId="2400"/>
    <cellStyle name="T_Book1_Thiet bi" xfId="2405"/>
    <cellStyle name="T_Book1_Thong ke cong" xfId="2406"/>
    <cellStyle name="T_Book1_Thong ke cong_2.VPĐP-BIỂU MẪU BÁO CÁO NTM NĂM 2019" xfId="2407"/>
    <cellStyle name="T_Book1_Thong ke cong_BC THEO CV SỐ 1158 cung cấp số liệu DA đầu tư (1) (1)" xfId="2408"/>
    <cellStyle name="T_Book1_Tong hop 3 tinh (11_5)-TTH-QN-QT" xfId="2401"/>
    <cellStyle name="T_Book1_Tong hop 3 tinh (11_5)-TTH-QN-QT_2.VPĐP-BIỂU MẪU BÁO CÁO NTM NĂM 2019" xfId="2402"/>
    <cellStyle name="T_Book1_Tong hop 3 tinh (11_5)-TTH-QN-QT_BC THEO CV SỐ 1158 cung cấp số liệu DA đầu tư (1) (1)" xfId="2403"/>
    <cellStyle name="T_Book1_Tong hop 3 tinh (11_5)-TTH-QN-QT_BC THEO CV SỐ 1158 cung cấp số liệu DA đầu tư (1) (1)_2.VPĐP-BIỂU MẪU BÁO CÁO NTM NĂM 2019" xfId="2404"/>
    <cellStyle name="T_Book1_ung 2011 - 11-6-Thanh hoa-Nghe an" xfId="2409"/>
    <cellStyle name="T_Book1_ung 2011 - 11-6-Thanh hoa-Nghe an_2.VPĐP-BIỂU MẪU BÁO CÁO NTM NĂM 2019" xfId="2410"/>
    <cellStyle name="T_Book1_ung 2011 - 11-6-Thanh hoa-Nghe an_BC THEO CV SỐ 1158 cung cấp số liệu DA đầu tư (1) (1)" xfId="2411"/>
    <cellStyle name="T_Book1_ung truoc 2011 NSTW Thanh Hoa + Nge An gui Thu 12-5" xfId="2412"/>
    <cellStyle name="T_Book1_ung truoc 2011 NSTW Thanh Hoa + Nge An gui Thu 12-5_2.VPĐP-BIỂU MẪU BÁO CÁO NTM NĂM 2019" xfId="2413"/>
    <cellStyle name="T_Book1_ung truoc 2011 NSTW Thanh Hoa + Nge An gui Thu 12-5_BC THEO CV SỐ 1158 cung cấp số liệu DA đầu tư (1) (1)" xfId="2414"/>
    <cellStyle name="T_Book1_VBPL kiểm toán Đầu tư XDCB 2010" xfId="2415"/>
    <cellStyle name="T_Book1_Worksheet in D: My Documents Luc Van ban xu ly Nam 2011 Bao cao ra soat tam ung TPCP" xfId="2416"/>
    <cellStyle name="T_Book1_Worksheet in D: My Documents Luc Van ban xu ly Nam 2011 Bao cao ra soat tam ung TPCP_2.VPĐP-BIỂU MẪU BÁO CÁO NTM NĂM 2019" xfId="2417"/>
    <cellStyle name="T_CDKT" xfId="2418"/>
    <cellStyle name="T_CDKT_2.VPĐP-BIỂU MẪU BÁO CÁO NTM NĂM 2019" xfId="2419"/>
    <cellStyle name="T_CDKT_BC THEO CV SỐ 1158 cung cấp số liệu DA đầu tư (1) (1)" xfId="2420"/>
    <cellStyle name="T_Chuan bi dau tu nam 2008" xfId="2460"/>
    <cellStyle name="T_Chuan bi dau tu nam 2008_2.VPĐP-BIỂU MẪU BÁO CÁO NTM NĂM 2019" xfId="2461"/>
    <cellStyle name="T_Chuan bi dau tu nam 2008_bieu tong hop" xfId="2462"/>
    <cellStyle name="T_Chuan bi dau tu nam 2008_bieu tong hop_2.VPĐP-BIỂU MẪU BÁO CÁO NTM NĂM 2019" xfId="2463"/>
    <cellStyle name="T_Chuan bi dau tu nam 2008_bieu tong hop_BC THEO CV SỐ 1158 cung cấp số liệu DA đầu tư (1) (1)" xfId="2464"/>
    <cellStyle name="T_Chuan bi dau tu nam 2008_bieu tong hop_BC THEO CV SỐ 1158 cung cấp số liệu DA đầu tư (1) (1)_2.VPĐP-BIỂU MẪU BÁO CÁO NTM NĂM 2019" xfId="2465"/>
    <cellStyle name="T_Chuan bi dau tu nam 2008_Tong hop ra soat von ung 2011 -Chau" xfId="2466"/>
    <cellStyle name="T_Chuan bi dau tu nam 2008_Tong hop ra soat von ung 2011 -Chau_2.VPĐP-BIỂU MẪU BÁO CÁO NTM NĂM 2019" xfId="2467"/>
    <cellStyle name="T_Chuan bi dau tu nam 2008_Tong hop ra soat von ung 2011 -Chau_BC THEO CV SỐ 1158 cung cấp số liệu DA đầu tư (1) (1)" xfId="2468"/>
    <cellStyle name="T_Chuan bi dau tu nam 2008_Tong hop ra soat von ung 2011 -Chau_BC THEO CV SỐ 1158 cung cấp số liệu DA đầu tư (1) (1)_2.VPĐP-BIỂU MẪU BÁO CÁO NTM NĂM 2019" xfId="2469"/>
    <cellStyle name="T_Chuan bi dau tu nam 2008_Tong hop -Yte-Giao thong-Thuy loi-24-6" xfId="2470"/>
    <cellStyle name="T_Chuan bi dau tu nam 2008_Tong hop -Yte-Giao thong-Thuy loi-24-6_2.VPĐP-BIỂU MẪU BÁO CÁO NTM NĂM 2019" xfId="2471"/>
    <cellStyle name="T_Chuan bi dau tu nam 2008_Tong hop -Yte-Giao thong-Thuy loi-24-6_BC THEO CV SỐ 1158 cung cấp số liệu DA đầu tư (1) (1)" xfId="2472"/>
    <cellStyle name="T_Chuan bi dau tu nam 2008_Tong hop -Yte-Giao thong-Thuy loi-24-6_BC THEO CV SỐ 1158 cung cấp số liệu DA đầu tư (1) (1)_2.VPĐP-BIỂU MẪU BÁO CÁO NTM NĂM 2019" xfId="2473"/>
    <cellStyle name="T_Copy (13) of Copy of Copy of Copy of Bang tinh kinh phi ho tro thu nam 2008" xfId="2421"/>
    <cellStyle name="T_Copy (13) of Copy of Copy of Copy of Bang tinh kinh phi ho tro thu nam 2008_2.VPĐP-BIỂU MẪU BÁO CÁO NTM NĂM 2019" xfId="2422"/>
    <cellStyle name="T_Copy of Bao cao  XDCB 7 thang nam 2008_So KH&amp;DT SUA" xfId="2423"/>
    <cellStyle name="T_Copy of Bao cao  XDCB 7 thang nam 2008_So KH&amp;DT SUA_2.VPĐP-BIỂU MẪU BÁO CÁO NTM NĂM 2019" xfId="2424"/>
    <cellStyle name="T_Copy of Bao cao  XDCB 7 thang nam 2008_So KH&amp;DT SUA_bieu tong hop" xfId="2425"/>
    <cellStyle name="T_Copy of Bao cao  XDCB 7 thang nam 2008_So KH&amp;DT SUA_bieu tong hop_2.VPĐP-BIỂU MẪU BÁO CÁO NTM NĂM 2019" xfId="2426"/>
    <cellStyle name="T_Copy of Bao cao  XDCB 7 thang nam 2008_So KH&amp;DT SUA_bieu tong hop_BC THEO CV SỐ 1158 cung cấp số liệu DA đầu tư (1) (1)" xfId="2427"/>
    <cellStyle name="T_Copy of Bao cao  XDCB 7 thang nam 2008_So KH&amp;DT SUA_bieu tong hop_BC THEO CV SỐ 1158 cung cấp số liệu DA đầu tư (1) (1)_2.VPĐP-BIỂU MẪU BÁO CÁO NTM NĂM 2019" xfId="2428"/>
    <cellStyle name="T_Copy of Bao cao  XDCB 7 thang nam 2008_So KH&amp;DT SUA_Tong hop ra soat von ung 2011 -Chau" xfId="2429"/>
    <cellStyle name="T_Copy of Bao cao  XDCB 7 thang nam 2008_So KH&amp;DT SUA_Tong hop ra soat von ung 2011 -Chau_2.VPĐP-BIỂU MẪU BÁO CÁO NTM NĂM 2019" xfId="2430"/>
    <cellStyle name="T_Copy of Bao cao  XDCB 7 thang nam 2008_So KH&amp;DT SUA_Tong hop ra soat von ung 2011 -Chau_BC THEO CV SỐ 1158 cung cấp số liệu DA đầu tư (1) (1)" xfId="2431"/>
    <cellStyle name="T_Copy of Bao cao  XDCB 7 thang nam 2008_So KH&amp;DT SUA_Tong hop ra soat von ung 2011 -Chau_BC THEO CV SỐ 1158 cung cấp số liệu DA đầu tư (1) (1)_2.VPĐP-BIỂU MẪU BÁO CÁO NTM NĂM 2019" xfId="2432"/>
    <cellStyle name="T_Copy of Bao cao  XDCB 7 thang nam 2008_So KH&amp;DT SUA_Tong hop -Yte-Giao thong-Thuy loi-24-6" xfId="2433"/>
    <cellStyle name="T_Copy of Bao cao  XDCB 7 thang nam 2008_So KH&amp;DT SUA_Tong hop -Yte-Giao thong-Thuy loi-24-6_2.VPĐP-BIỂU MẪU BÁO CÁO NTM NĂM 2019" xfId="2434"/>
    <cellStyle name="T_Copy of Bao cao  XDCB 7 thang nam 2008_So KH&amp;DT SUA_Tong hop -Yte-Giao thong-Thuy loi-24-6_BC THEO CV SỐ 1158 cung cấp số liệu DA đầu tư (1) (1)" xfId="2435"/>
    <cellStyle name="T_Copy of Bao cao  XDCB 7 thang nam 2008_So KH&amp;DT SUA_Tong hop -Yte-Giao thong-Thuy loi-24-6_BC THEO CV SỐ 1158 cung cấp số liệu DA đầu tư (1) (1)_2.VPĐP-BIỂU MẪU BÁO CÁO NTM NĂM 2019" xfId="2436"/>
    <cellStyle name="T_Copy of KS Du an dau tu" xfId="2437"/>
    <cellStyle name="T_Copy of KS Du an dau tu_2.VPĐP-BIỂU MẪU BÁO CÁO NTM NĂM 2019" xfId="2438"/>
    <cellStyle name="T_Copy of KS Du an dau tu_BC THEO CV SỐ 1158 cung cấp số liệu DA đầu tư (1) (1)" xfId="2439"/>
    <cellStyle name="T_Cost for DD (summary)" xfId="2440"/>
    <cellStyle name="T_Cost for DD (summary)_2.VPĐP-BIỂU MẪU BÁO CÁO NTM NĂM 2019" xfId="2441"/>
    <cellStyle name="T_Cost for DD (summary)_BC THEO CV SỐ 1158 cung cấp số liệu DA đầu tư (1) (1)" xfId="2442"/>
    <cellStyle name="T_CPK" xfId="2443"/>
    <cellStyle name="T_CPK_2.VPĐP-BIỂU MẪU BÁO CÁO NTM NĂM 2019" xfId="2444"/>
    <cellStyle name="T_CPK_BC THEO CV SỐ 1158 cung cấp số liệu DA đầu tư (1) (1)" xfId="2445"/>
    <cellStyle name="T_CTMTQG 2008" xfId="2446"/>
    <cellStyle name="T_CTMTQG 2008_2.VPĐP-BIỂU MẪU BÁO CÁO NTM NĂM 2019" xfId="2447"/>
    <cellStyle name="T_CTMTQG 2008_Bieu mau danh muc du an thuoc CTMTQG nam 2008" xfId="2448"/>
    <cellStyle name="T_CTMTQG 2008_Bieu mau danh muc du an thuoc CTMTQG nam 2008_2.VPĐP-BIỂU MẪU BÁO CÁO NTM NĂM 2019" xfId="2449"/>
    <cellStyle name="T_CTMTQG 2008_Hi-Tong hop KQ phan bo KH nam 08- LD fong giao 15-11-08" xfId="2450"/>
    <cellStyle name="T_CTMTQG 2008_Hi-Tong hop KQ phan bo KH nam 08- LD fong giao 15-11-08_2.VPĐP-BIỂU MẪU BÁO CÁO NTM NĂM 2019" xfId="2451"/>
    <cellStyle name="T_CTMTQG 2008_Ket qua thuc hien nam 2008" xfId="2452"/>
    <cellStyle name="T_CTMTQG 2008_Ket qua thuc hien nam 2008_2.VPĐP-BIỂU MẪU BÁO CÁO NTM NĂM 2019" xfId="2453"/>
    <cellStyle name="T_CTMTQG 2008_KH XDCB_2008 lan 1" xfId="2454"/>
    <cellStyle name="T_CTMTQG 2008_KH XDCB_2008 lan 1 sua ngay 27-10" xfId="2455"/>
    <cellStyle name="T_CTMTQG 2008_KH XDCB_2008 lan 1 sua ngay 27-10_2.VPĐP-BIỂU MẪU BÁO CÁO NTM NĂM 2019" xfId="2456"/>
    <cellStyle name="T_CTMTQG 2008_KH XDCB_2008 lan 1_2.VPĐP-BIỂU MẪU BÁO CÁO NTM NĂM 2019" xfId="2457"/>
    <cellStyle name="T_CTMTQG 2008_KH XDCB_2008 lan 2 sua ngay 10-11" xfId="2458"/>
    <cellStyle name="T_CTMTQG 2008_KH XDCB_2008 lan 2 sua ngay 10-11_2.VPĐP-BIỂU MẪU BÁO CÁO NTM NĂM 2019" xfId="2459"/>
    <cellStyle name="T_DT972000" xfId="2474"/>
    <cellStyle name="T_DTDuong dong tien -sua tham tra 2009 - luong 650" xfId="2475"/>
    <cellStyle name="T_DTDuong dong tien -sua tham tra 2009 - luong 650_2.VPĐP-BIỂU MẪU BÁO CÁO NTM NĂM 2019" xfId="2476"/>
    <cellStyle name="T_DTDuong dong tien -sua tham tra 2009 - luong 650_BC THEO CV SỐ 1158 cung cấp số liệu DA đầu tư (1) (1)" xfId="2477"/>
    <cellStyle name="T_dtTL598G1." xfId="2478"/>
    <cellStyle name="T_dtTL598G1._2.VPĐP-BIỂU MẪU BÁO CÁO NTM NĂM 2019" xfId="2479"/>
    <cellStyle name="T_dtTL598G1._BC THEO CV SỐ 1158 cung cấp số liệu DA đầu tư (1) (1)" xfId="2480"/>
    <cellStyle name="T_dtTL598G1._BC THEO CV SỐ 1158 cung cấp số liệu DA đầu tư (1) (1)_2.VPĐP-BIỂU MẪU BÁO CÁO NTM NĂM 2019" xfId="2481"/>
    <cellStyle name="T_Du an khoi cong moi nam 2010" xfId="2482"/>
    <cellStyle name="T_Du an khoi cong moi nam 2010_2.VPĐP-BIỂU MẪU BÁO CÁO NTM NĂM 2019" xfId="2483"/>
    <cellStyle name="T_Du an khoi cong moi nam 2010_bieu tong hop" xfId="2484"/>
    <cellStyle name="T_Du an khoi cong moi nam 2010_bieu tong hop_2.VPĐP-BIỂU MẪU BÁO CÁO NTM NĂM 2019" xfId="2485"/>
    <cellStyle name="T_Du an khoi cong moi nam 2010_bieu tong hop_BC THEO CV SỐ 1158 cung cấp số liệu DA đầu tư (1) (1)" xfId="2486"/>
    <cellStyle name="T_Du an khoi cong moi nam 2010_bieu tong hop_BC THEO CV SỐ 1158 cung cấp số liệu DA đầu tư (1) (1)_2.VPĐP-BIỂU MẪU BÁO CÁO NTM NĂM 2019" xfId="2487"/>
    <cellStyle name="T_Du an khoi cong moi nam 2010_Tong hop ra soat von ung 2011 -Chau" xfId="2488"/>
    <cellStyle name="T_Du an khoi cong moi nam 2010_Tong hop ra soat von ung 2011 -Chau_2.VPĐP-BIỂU MẪU BÁO CÁO NTM NĂM 2019" xfId="2489"/>
    <cellStyle name="T_Du an khoi cong moi nam 2010_Tong hop ra soat von ung 2011 -Chau_BC THEO CV SỐ 1158 cung cấp số liệu DA đầu tư (1) (1)" xfId="2490"/>
    <cellStyle name="T_Du an khoi cong moi nam 2010_Tong hop ra soat von ung 2011 -Chau_BC THEO CV SỐ 1158 cung cấp số liệu DA đầu tư (1) (1)_2.VPĐP-BIỂU MẪU BÁO CÁO NTM NĂM 2019" xfId="2491"/>
    <cellStyle name="T_Du an khoi cong moi nam 2010_Tong hop -Yte-Giao thong-Thuy loi-24-6" xfId="2492"/>
    <cellStyle name="T_Du an khoi cong moi nam 2010_Tong hop -Yte-Giao thong-Thuy loi-24-6_2.VPĐP-BIỂU MẪU BÁO CÁO NTM NĂM 2019" xfId="2493"/>
    <cellStyle name="T_Du an khoi cong moi nam 2010_Tong hop -Yte-Giao thong-Thuy loi-24-6_BC THEO CV SỐ 1158 cung cấp số liệu DA đầu tư (1) (1)" xfId="2494"/>
    <cellStyle name="T_Du an khoi cong moi nam 2010_Tong hop -Yte-Giao thong-Thuy loi-24-6_BC THEO CV SỐ 1158 cung cấp số liệu DA đầu tư (1) (1)_2.VPĐP-BIỂU MẪU BÁO CÁO NTM NĂM 2019" xfId="2495"/>
    <cellStyle name="T_DU AN TKQH VA CHUAN BI DAU TU NAM 2007 sua ngay 9-11" xfId="2496"/>
    <cellStyle name="T_DU AN TKQH VA CHUAN BI DAU TU NAM 2007 sua ngay 9-11_2.VPĐP-BIỂU MẪU BÁO CÁO NTM NĂM 2019" xfId="2497"/>
    <cellStyle name="T_DU AN TKQH VA CHUAN BI DAU TU NAM 2007 sua ngay 9-11_Bieu mau danh muc du an thuoc CTMTQG nam 2008" xfId="2498"/>
    <cellStyle name="T_DU AN TKQH VA CHUAN BI DAU TU NAM 2007 sua ngay 9-11_Bieu mau danh muc du an thuoc CTMTQG nam 2008_2.VPĐP-BIỂU MẪU BÁO CÁO NTM NĂM 2019" xfId="2499"/>
    <cellStyle name="T_DU AN TKQH VA CHUAN BI DAU TU NAM 2007 sua ngay 9-11_Bieu mau danh muc du an thuoc CTMTQG nam 2008_bieu tong hop" xfId="2500"/>
    <cellStyle name="T_DU AN TKQH VA CHUAN BI DAU TU NAM 2007 sua ngay 9-11_Bieu mau danh muc du an thuoc CTMTQG nam 2008_bieu tong hop_2.VPĐP-BIỂU MẪU BÁO CÁO NTM NĂM 2019" xfId="2501"/>
    <cellStyle name="T_DU AN TKQH VA CHUAN BI DAU TU NAM 2007 sua ngay 9-11_Bieu mau danh muc du an thuoc CTMTQG nam 2008_bieu tong hop_BC THEO CV SỐ 1158 cung cấp số liệu DA đầu tư (1) (1)" xfId="2502"/>
    <cellStyle name="T_DU AN TKQH VA CHUAN BI DAU TU NAM 2007 sua ngay 9-11_Bieu mau danh muc du an thuoc CTMTQG nam 2008_bieu tong hop_BC THEO CV SỐ 1158 cung cấp số liệu DA đầu tư (1) (1)_2.VPĐP-BIỂU MẪU BÁO CÁO NTM NĂM 2019" xfId="2503"/>
    <cellStyle name="T_DU AN TKQH VA CHUAN BI DAU TU NAM 2007 sua ngay 9-11_Bieu mau danh muc du an thuoc CTMTQG nam 2008_Tong hop ra soat von ung 2011 -Chau" xfId="2504"/>
    <cellStyle name="T_DU AN TKQH VA CHUAN BI DAU TU NAM 2007 sua ngay 9-11_Bieu mau danh muc du an thuoc CTMTQG nam 2008_Tong hop ra soat von ung 2011 -Chau_2.VPĐP-BIỂU MẪU BÁO CÁO NTM NĂM 2019" xfId="2505"/>
    <cellStyle name="T_DU AN TKQH VA CHUAN BI DAU TU NAM 2007 sua ngay 9-11_Bieu mau danh muc du an thuoc CTMTQG nam 2008_Tong hop ra soat von ung 2011 -Chau_BC THEO CV SỐ 1158 cung cấp số liệu DA đầu tư (1) (1)" xfId="2506"/>
    <cellStyle name="T_DU AN TKQH VA CHUAN BI DAU TU NAM 2007 sua ngay 9-11_Bieu mau danh muc du an thuoc CTMTQG nam 2008_Tong hop ra soat von ung 2011 -Chau_BC THEO CV SỐ 1158 cung cấp số liệu DA đầu tư (1) (1)_2.VPĐP-BIỂU MẪU BÁO CÁO NTM NĂM 2019" xfId="2507"/>
    <cellStyle name="T_DU AN TKQH VA CHUAN BI DAU TU NAM 2007 sua ngay 9-11_Bieu mau danh muc du an thuoc CTMTQG nam 2008_Tong hop -Yte-Giao thong-Thuy loi-24-6" xfId="2508"/>
    <cellStyle name="T_DU AN TKQH VA CHUAN BI DAU TU NAM 2007 sua ngay 9-11_Bieu mau danh muc du an thuoc CTMTQG nam 2008_Tong hop -Yte-Giao thong-Thuy loi-24-6_2.VPĐP-BIỂU MẪU BÁO CÁO NTM NĂM 2019" xfId="2509"/>
    <cellStyle name="T_DU AN TKQH VA CHUAN BI DAU TU NAM 2007 sua ngay 9-11_Bieu mau danh muc du an thuoc CTMTQG nam 2008_Tong hop -Yte-Giao thong-Thuy loi-24-6_BC THEO CV SỐ 1158 cung cấp số liệu DA đầu tư (1) (1)" xfId="2510"/>
    <cellStyle name="T_DU AN TKQH VA CHUAN BI DAU TU NAM 2007 sua ngay 9-11_Bieu mau danh muc du an thuoc CTMTQG nam 2008_Tong hop -Yte-Giao thong-Thuy loi-24-6_BC THEO CV SỐ 1158 cung cấp số liệu DA đầu tư (1) (1)_2.VPĐP-BIỂU MẪU BÁO CÁO NTM NĂM 2019" xfId="2511"/>
    <cellStyle name="T_DU AN TKQH VA CHUAN BI DAU TU NAM 2007 sua ngay 9-11_Du an khoi cong moi nam 2010" xfId="2512"/>
    <cellStyle name="T_DU AN TKQH VA CHUAN BI DAU TU NAM 2007 sua ngay 9-11_Du an khoi cong moi nam 2010_2.VPĐP-BIỂU MẪU BÁO CÁO NTM NĂM 2019" xfId="2513"/>
    <cellStyle name="T_DU AN TKQH VA CHUAN BI DAU TU NAM 2007 sua ngay 9-11_Du an khoi cong moi nam 2010_bieu tong hop" xfId="2514"/>
    <cellStyle name="T_DU AN TKQH VA CHUAN BI DAU TU NAM 2007 sua ngay 9-11_Du an khoi cong moi nam 2010_bieu tong hop_2.VPĐP-BIỂU MẪU BÁO CÁO NTM NĂM 2019" xfId="2515"/>
    <cellStyle name="T_DU AN TKQH VA CHUAN BI DAU TU NAM 2007 sua ngay 9-11_Du an khoi cong moi nam 2010_bieu tong hop_BC THEO CV SỐ 1158 cung cấp số liệu DA đầu tư (1) (1)" xfId="2516"/>
    <cellStyle name="T_DU AN TKQH VA CHUAN BI DAU TU NAM 2007 sua ngay 9-11_Du an khoi cong moi nam 2010_bieu tong hop_BC THEO CV SỐ 1158 cung cấp số liệu DA đầu tư (1) (1)_2.VPĐP-BIỂU MẪU BÁO CÁO NTM NĂM 2019" xfId="2517"/>
    <cellStyle name="T_DU AN TKQH VA CHUAN BI DAU TU NAM 2007 sua ngay 9-11_Du an khoi cong moi nam 2010_Tong hop ra soat von ung 2011 -Chau" xfId="2518"/>
    <cellStyle name="T_DU AN TKQH VA CHUAN BI DAU TU NAM 2007 sua ngay 9-11_Du an khoi cong moi nam 2010_Tong hop ra soat von ung 2011 -Chau_2.VPĐP-BIỂU MẪU BÁO CÁO NTM NĂM 2019" xfId="2519"/>
    <cellStyle name="T_DU AN TKQH VA CHUAN BI DAU TU NAM 2007 sua ngay 9-11_Du an khoi cong moi nam 2010_Tong hop ra soat von ung 2011 -Chau_BC THEO CV SỐ 1158 cung cấp số liệu DA đầu tư (1) (1)" xfId="2520"/>
    <cellStyle name="T_DU AN TKQH VA CHUAN BI DAU TU NAM 2007 sua ngay 9-11_Du an khoi cong moi nam 2010_Tong hop ra soat von ung 2011 -Chau_BC THEO CV SỐ 1158 cung cấp số liệu DA đầu tư (1) (1)_2.VPĐP-BIỂU MẪU BÁO CÁO NTM NĂM 2019" xfId="2521"/>
    <cellStyle name="T_DU AN TKQH VA CHUAN BI DAU TU NAM 2007 sua ngay 9-11_Du an khoi cong moi nam 2010_Tong hop -Yte-Giao thong-Thuy loi-24-6" xfId="2522"/>
    <cellStyle name="T_DU AN TKQH VA CHUAN BI DAU TU NAM 2007 sua ngay 9-11_Du an khoi cong moi nam 2010_Tong hop -Yte-Giao thong-Thuy loi-24-6_2.VPĐP-BIỂU MẪU BÁO CÁO NTM NĂM 2019" xfId="2523"/>
    <cellStyle name="T_DU AN TKQH VA CHUAN BI DAU TU NAM 2007 sua ngay 9-11_Du an khoi cong moi nam 2010_Tong hop -Yte-Giao thong-Thuy loi-24-6_BC THEO CV SỐ 1158 cung cấp số liệu DA đầu tư (1) (1)" xfId="2524"/>
    <cellStyle name="T_DU AN TKQH VA CHUAN BI DAU TU NAM 2007 sua ngay 9-11_Du an khoi cong moi nam 2010_Tong hop -Yte-Giao thong-Thuy loi-24-6_BC THEO CV SỐ 1158 cung cấp số liệu DA đầu tư (1) (1)_2.VPĐP-BIỂU MẪU BÁO CÁO NTM NĂM 2019" xfId="2525"/>
    <cellStyle name="T_DU AN TKQH VA CHUAN BI DAU TU NAM 2007 sua ngay 9-11_Ket qua phan bo von nam 2008" xfId="2526"/>
    <cellStyle name="T_DU AN TKQH VA CHUAN BI DAU TU NAM 2007 sua ngay 9-11_Ket qua phan bo von nam 2008_2.VPĐP-BIỂU MẪU BÁO CÁO NTM NĂM 2019" xfId="2527"/>
    <cellStyle name="T_DU AN TKQH VA CHUAN BI DAU TU NAM 2007 sua ngay 9-11_KH XDCB_2008 lan 2 sua ngay 10-11" xfId="2528"/>
    <cellStyle name="T_DU AN TKQH VA CHUAN BI DAU TU NAM 2007 sua ngay 9-11_KH XDCB_2008 lan 2 sua ngay 10-11_2.VPĐP-BIỂU MẪU BÁO CÁO NTM NĂM 2019" xfId="2529"/>
    <cellStyle name="T_du toan dieu chinh  20-8-2006" xfId="2530"/>
    <cellStyle name="T_du toan dieu chinh  20-8-2006_2.VPĐP-BIỂU MẪU BÁO CÁO NTM NĂM 2019" xfId="2531"/>
    <cellStyle name="T_du toan dieu chinh  20-8-2006_BC THEO CV SỐ 1158 cung cấp số liệu DA đầu tư (1) (1)" xfId="2532"/>
    <cellStyle name="T_du toan dieu chinh  20-8-2006_BC THEO CV SỐ 1158 cung cấp số liệu DA đầu tư (1) (1)_2.VPĐP-BIỂU MẪU BÁO CÁO NTM NĂM 2019" xfId="2533"/>
    <cellStyle name="T_Du toan khao sat (bo sung 2009)" xfId="2534"/>
    <cellStyle name="T_Du toan khao sat (bo sung 2009)_2.VPĐP-BIỂU MẪU BÁO CÁO NTM NĂM 2019" xfId="2535"/>
    <cellStyle name="T_Du toan khao sat (bo sung 2009)_BC THEO CV SỐ 1158 cung cấp số liệu DA đầu tư (1) (1)" xfId="2536"/>
    <cellStyle name="T_Du toan khao sat (bo sung 2009)_BC THEO CV SỐ 1158 cung cấp số liệu DA đầu tư (1) (1)_2.VPĐP-BIỂU MẪU BÁO CÁO NTM NĂM 2019" xfId="2537"/>
    <cellStyle name="T_du toan lan 3" xfId="2538"/>
    <cellStyle name="T_du toan lan 3_2.VPĐP-BIỂU MẪU BÁO CÁO NTM NĂM 2019" xfId="2539"/>
    <cellStyle name="T_du toan lan 3_BC THEO CV SỐ 1158 cung cấp số liệu DA đầu tư (1) (1)" xfId="2540"/>
    <cellStyle name="T_Ke hoach KTXH  nam 2009_PKT thang 11 nam 2008" xfId="2541"/>
    <cellStyle name="T_Ke hoach KTXH  nam 2009_PKT thang 11 nam 2008_2.VPĐP-BIỂU MẪU BÁO CÁO NTM NĂM 2019" xfId="2542"/>
    <cellStyle name="T_Ke hoach KTXH  nam 2009_PKT thang 11 nam 2008_bieu tong hop" xfId="2543"/>
    <cellStyle name="T_Ke hoach KTXH  nam 2009_PKT thang 11 nam 2008_bieu tong hop_2.VPĐP-BIỂU MẪU BÁO CÁO NTM NĂM 2019" xfId="2544"/>
    <cellStyle name="T_Ke hoach KTXH  nam 2009_PKT thang 11 nam 2008_bieu tong hop_BC THEO CV SỐ 1158 cung cấp số liệu DA đầu tư (1) (1)" xfId="2545"/>
    <cellStyle name="T_Ke hoach KTXH  nam 2009_PKT thang 11 nam 2008_bieu tong hop_BC THEO CV SỐ 1158 cung cấp số liệu DA đầu tư (1) (1)_2.VPĐP-BIỂU MẪU BÁO CÁO NTM NĂM 2019" xfId="2546"/>
    <cellStyle name="T_Ke hoach KTXH  nam 2009_PKT thang 11 nam 2008_Tong hop ra soat von ung 2011 -Chau" xfId="2547"/>
    <cellStyle name="T_Ke hoach KTXH  nam 2009_PKT thang 11 nam 2008_Tong hop ra soat von ung 2011 -Chau_2.VPĐP-BIỂU MẪU BÁO CÁO NTM NĂM 2019" xfId="2548"/>
    <cellStyle name="T_Ke hoach KTXH  nam 2009_PKT thang 11 nam 2008_Tong hop ra soat von ung 2011 -Chau_BC THEO CV SỐ 1158 cung cấp số liệu DA đầu tư (1) (1)" xfId="2549"/>
    <cellStyle name="T_Ke hoach KTXH  nam 2009_PKT thang 11 nam 2008_Tong hop ra soat von ung 2011 -Chau_BC THEO CV SỐ 1158 cung cấp số liệu DA đầu tư (1) (1)_2.VPĐP-BIỂU MẪU BÁO CÁO NTM NĂM 2019" xfId="2550"/>
    <cellStyle name="T_Ke hoach KTXH  nam 2009_PKT thang 11 nam 2008_Tong hop -Yte-Giao thong-Thuy loi-24-6" xfId="2551"/>
    <cellStyle name="T_Ke hoach KTXH  nam 2009_PKT thang 11 nam 2008_Tong hop -Yte-Giao thong-Thuy loi-24-6_2.VPĐP-BIỂU MẪU BÁO CÁO NTM NĂM 2019" xfId="2552"/>
    <cellStyle name="T_Ke hoach KTXH  nam 2009_PKT thang 11 nam 2008_Tong hop -Yte-Giao thong-Thuy loi-24-6_BC THEO CV SỐ 1158 cung cấp số liệu DA đầu tư (1) (1)" xfId="2553"/>
    <cellStyle name="T_Ke hoach KTXH  nam 2009_PKT thang 11 nam 2008_Tong hop -Yte-Giao thong-Thuy loi-24-6_BC THEO CV SỐ 1158 cung cấp số liệu DA đầu tư (1) (1)_2.VPĐP-BIỂU MẪU BÁO CÁO NTM NĂM 2019" xfId="2554"/>
    <cellStyle name="T_Ket qua dau thau" xfId="2555"/>
    <cellStyle name="T_Ket qua dau thau_2.VPĐP-BIỂU MẪU BÁO CÁO NTM NĂM 2019" xfId="2556"/>
    <cellStyle name="T_Ket qua dau thau_bieu tong hop" xfId="2557"/>
    <cellStyle name="T_Ket qua dau thau_bieu tong hop_2.VPĐP-BIỂU MẪU BÁO CÁO NTM NĂM 2019" xfId="2558"/>
    <cellStyle name="T_Ket qua dau thau_bieu tong hop_BC THEO CV SỐ 1158 cung cấp số liệu DA đầu tư (1) (1)" xfId="2559"/>
    <cellStyle name="T_Ket qua dau thau_bieu tong hop_BC THEO CV SỐ 1158 cung cấp số liệu DA đầu tư (1) (1)_2.VPĐP-BIỂU MẪU BÁO CÁO NTM NĂM 2019" xfId="2560"/>
    <cellStyle name="T_Ket qua dau thau_Tong hop ra soat von ung 2011 -Chau" xfId="2561"/>
    <cellStyle name="T_Ket qua dau thau_Tong hop ra soat von ung 2011 -Chau_2.VPĐP-BIỂU MẪU BÁO CÁO NTM NĂM 2019" xfId="2562"/>
    <cellStyle name="T_Ket qua dau thau_Tong hop ra soat von ung 2011 -Chau_BC THEO CV SỐ 1158 cung cấp số liệu DA đầu tư (1) (1)" xfId="2563"/>
    <cellStyle name="T_Ket qua dau thau_Tong hop ra soat von ung 2011 -Chau_BC THEO CV SỐ 1158 cung cấp số liệu DA đầu tư (1) (1)_2.VPĐP-BIỂU MẪU BÁO CÁO NTM NĂM 2019" xfId="2564"/>
    <cellStyle name="T_Ket qua dau thau_Tong hop -Yte-Giao thong-Thuy loi-24-6" xfId="2565"/>
    <cellStyle name="T_Ket qua dau thau_Tong hop -Yte-Giao thong-Thuy loi-24-6_2.VPĐP-BIỂU MẪU BÁO CÁO NTM NĂM 2019" xfId="2566"/>
    <cellStyle name="T_Ket qua dau thau_Tong hop -Yte-Giao thong-Thuy loi-24-6_BC THEO CV SỐ 1158 cung cấp số liệu DA đầu tư (1) (1)" xfId="2567"/>
    <cellStyle name="T_Ket qua dau thau_Tong hop -Yte-Giao thong-Thuy loi-24-6_BC THEO CV SỐ 1158 cung cấp số liệu DA đầu tư (1) (1)_2.VPĐP-BIỂU MẪU BÁO CÁO NTM NĂM 2019" xfId="2568"/>
    <cellStyle name="T_Ket qua phan bo von nam 2008" xfId="2569"/>
    <cellStyle name="T_Ket qua phan bo von nam 2008_2.VPĐP-BIỂU MẪU BÁO CÁO NTM NĂM 2019" xfId="2570"/>
    <cellStyle name="T_KH XDCB_2008 lan 2 sua ngay 10-11" xfId="2581"/>
    <cellStyle name="T_KH XDCB_2008 lan 2 sua ngay 10-11_2.VPĐP-BIỂU MẪU BÁO CÁO NTM NĂM 2019" xfId="2582"/>
    <cellStyle name="T_Khao satD1" xfId="2583"/>
    <cellStyle name="T_Khao satD1_2.VPĐP-BIỂU MẪU BÁO CÁO NTM NĂM 2019" xfId="2584"/>
    <cellStyle name="T_Khao satD1_BC THEO CV SỐ 1158 cung cấp số liệu DA đầu tư (1) (1)" xfId="2585"/>
    <cellStyle name="T_Khao satD1_BC THEO CV SỐ 1158 cung cấp số liệu DA đầu tư (1) (1)_2.VPĐP-BIỂU MẪU BÁO CÁO NTM NĂM 2019" xfId="2586"/>
    <cellStyle name="T_Khoi luong cac hang muc chi tiet-702" xfId="2587"/>
    <cellStyle name="T_Khoi luong cac hang muc chi tiet-702_2.VPĐP-BIỂU MẪU BÁO CÁO NTM NĂM 2019" xfId="2588"/>
    <cellStyle name="T_Khoi luong cac hang muc chi tiet-702_BC THEO CV SỐ 1158 cung cấp số liệu DA đầu tư (1) (1)" xfId="2589"/>
    <cellStyle name="T_KL NT dap nen Dot 3" xfId="2571"/>
    <cellStyle name="T_KL NT Dot 3" xfId="2572"/>
    <cellStyle name="T_Kl VL ranh" xfId="2573"/>
    <cellStyle name="T_Kl VL ranh_2.VPĐP-BIỂU MẪU BÁO CÁO NTM NĂM 2019" xfId="2574"/>
    <cellStyle name="T_Kl VL ranh_BC THEO CV SỐ 1158 cung cấp số liệu DA đầu tư (1) (1)" xfId="2575"/>
    <cellStyle name="T_Kl VL ranh_BC THEO CV SỐ 1158 cung cấp số liệu DA đầu tư (1) (1)_2.VPĐP-BIỂU MẪU BÁO CÁO NTM NĂM 2019" xfId="2576"/>
    <cellStyle name="T_KLNMD1" xfId="2577"/>
    <cellStyle name="T_KLNMD1_2.VPĐP-BIỂU MẪU BÁO CÁO NTM NĂM 2019" xfId="2578"/>
    <cellStyle name="T_KLNMD1_BC THEO CV SỐ 1158 cung cấp số liệu DA đầu tư (1) (1)" xfId="2579"/>
    <cellStyle name="T_KLNMD1_BC THEO CV SỐ 1158 cung cấp số liệu DA đầu tư (1) (1)_2.VPĐP-BIỂU MẪU BÁO CÁO NTM NĂM 2019" xfId="2580"/>
    <cellStyle name="T_mau bieu doan giam sat 2010 (version 2)" xfId="2590"/>
    <cellStyle name="T_mau bieu doan giam sat 2010 (version 2)_2.VPĐP-BIỂU MẪU BÁO CÁO NTM NĂM 2019" xfId="2591"/>
    <cellStyle name="T_mau bieu so 1" xfId="2592"/>
    <cellStyle name="T_mau bieu so 1_2.VPĐP-BIỂU MẪU BÁO CÁO NTM NĂM 2019" xfId="2593"/>
    <cellStyle name="T_mau KL vach son" xfId="2594"/>
    <cellStyle name="T_mau KL vach son_2.VPĐP-BIỂU MẪU BÁO CÁO NTM NĂM 2019" xfId="2595"/>
    <cellStyle name="T_mau KL vach son_BC THEO CV SỐ 1158 cung cấp số liệu DA đầu tư (1) (1)" xfId="2596"/>
    <cellStyle name="T_Me_Tri_6_07" xfId="2597"/>
    <cellStyle name="T_Me_Tri_6_07_2.VPĐP-BIỂU MẪU BÁO CÁO NTM NĂM 2019" xfId="2598"/>
    <cellStyle name="T_Me_Tri_6_07_BC THEO CV SỐ 1158 cung cấp số liệu DA đầu tư (1) (1)" xfId="2599"/>
    <cellStyle name="T_Me_Tri_6_07_BC THEO CV SỐ 1158 cung cấp số liệu DA đầu tư (1) (1)_2.VPĐP-BIỂU MẪU BÁO CÁO NTM NĂM 2019" xfId="2600"/>
    <cellStyle name="T_N2 thay dat (N1-1)" xfId="2601"/>
    <cellStyle name="T_N2 thay dat (N1-1)_2.VPĐP-BIỂU MẪU BÁO CÁO NTM NĂM 2019" xfId="2602"/>
    <cellStyle name="T_N2 thay dat (N1-1)_BC THEO CV SỐ 1158 cung cấp số liệu DA đầu tư (1) (1)" xfId="2603"/>
    <cellStyle name="T_N2 thay dat (N1-1)_BC THEO CV SỐ 1158 cung cấp số liệu DA đầu tư (1) (1)_2.VPĐP-BIỂU MẪU BÁO CÁO NTM NĂM 2019" xfId="2604"/>
    <cellStyle name="T_PGH DONG A 2012" xfId="2605"/>
    <cellStyle name="T_PGH DONG A 2012_2.VPĐP-BIỂU MẪU BÁO CÁO NTM NĂM 2019" xfId="2606"/>
    <cellStyle name="T_Phuong an can doi nam 2008" xfId="2607"/>
    <cellStyle name="T_Phuong an can doi nam 2008_2.VPĐP-BIỂU MẪU BÁO CÁO NTM NĂM 2019" xfId="2608"/>
    <cellStyle name="T_Phuong an can doi nam 2008_bieu tong hop" xfId="2609"/>
    <cellStyle name="T_Phuong an can doi nam 2008_bieu tong hop_2.VPĐP-BIỂU MẪU BÁO CÁO NTM NĂM 2019" xfId="2610"/>
    <cellStyle name="T_Phuong an can doi nam 2008_bieu tong hop_BC THEO CV SỐ 1158 cung cấp số liệu DA đầu tư (1) (1)" xfId="2611"/>
    <cellStyle name="T_Phuong an can doi nam 2008_bieu tong hop_BC THEO CV SỐ 1158 cung cấp số liệu DA đầu tư (1) (1)_2.VPĐP-BIỂU MẪU BÁO CÁO NTM NĂM 2019" xfId="2612"/>
    <cellStyle name="T_Phuong an can doi nam 2008_Tong hop ra soat von ung 2011 -Chau" xfId="2613"/>
    <cellStyle name="T_Phuong an can doi nam 2008_Tong hop ra soat von ung 2011 -Chau_2.VPĐP-BIỂU MẪU BÁO CÁO NTM NĂM 2019" xfId="2614"/>
    <cellStyle name="T_Phuong an can doi nam 2008_Tong hop ra soat von ung 2011 -Chau_BC THEO CV SỐ 1158 cung cấp số liệu DA đầu tư (1) (1)" xfId="2615"/>
    <cellStyle name="T_Phuong an can doi nam 2008_Tong hop ra soat von ung 2011 -Chau_BC THEO CV SỐ 1158 cung cấp số liệu DA đầu tư (1) (1)_2.VPĐP-BIỂU MẪU BÁO CÁO NTM NĂM 2019" xfId="2616"/>
    <cellStyle name="T_Phuong an can doi nam 2008_Tong hop -Yte-Giao thong-Thuy loi-24-6" xfId="2617"/>
    <cellStyle name="T_Phuong an can doi nam 2008_Tong hop -Yte-Giao thong-Thuy loi-24-6_2.VPĐP-BIỂU MẪU BÁO CÁO NTM NĂM 2019" xfId="2618"/>
    <cellStyle name="T_Phuong an can doi nam 2008_Tong hop -Yte-Giao thong-Thuy loi-24-6_BC THEO CV SỐ 1158 cung cấp số liệu DA đầu tư (1) (1)" xfId="2619"/>
    <cellStyle name="T_Phuong an can doi nam 2008_Tong hop -Yte-Giao thong-Thuy loi-24-6_BC THEO CV SỐ 1158 cung cấp số liệu DA đầu tư (1) (1)_2.VPĐP-BIỂU MẪU BÁO CÁO NTM NĂM 2019" xfId="2620"/>
    <cellStyle name="T_San sat hach moi" xfId="2621"/>
    <cellStyle name="T_San sat hach moi_2.VPĐP-BIỂU MẪU BÁO CÁO NTM NĂM 2019" xfId="2622"/>
    <cellStyle name="T_San sat hach moi_BC THEO CV SỐ 1158 cung cấp số liệu DA đầu tư (1) (1)" xfId="2623"/>
    <cellStyle name="T_San sat hach moi_BC THEO CV SỐ 1158 cung cấp số liệu DA đầu tư (1) (1)_2.VPĐP-BIỂU MẪU BÁO CÁO NTM NĂM 2019" xfId="2624"/>
    <cellStyle name="T_Seagame(BTL)" xfId="2625"/>
    <cellStyle name="T_So GTVT" xfId="2626"/>
    <cellStyle name="T_So GTVT_bieu tong hop" xfId="2627"/>
    <cellStyle name="T_So GTVT_bieu tong hop_2.VPĐP-BIỂU MẪU BÁO CÁO NTM NĂM 2019" xfId="2628"/>
    <cellStyle name="T_So GTVT_bieu tong hop_BC THEO CV SỐ 1158 cung cấp số liệu DA đầu tư (1) (1)" xfId="2629"/>
    <cellStyle name="T_So GTVT_Tong hop ra soat von ung 2011 -Chau" xfId="2630"/>
    <cellStyle name="T_So GTVT_Tong hop ra soat von ung 2011 -Chau_2.VPĐP-BIỂU MẪU BÁO CÁO NTM NĂM 2019" xfId="2631"/>
    <cellStyle name="T_So GTVT_Tong hop ra soat von ung 2011 -Chau_BC THEO CV SỐ 1158 cung cấp số liệu DA đầu tư (1) (1)" xfId="2632"/>
    <cellStyle name="T_So GTVT_Tong hop -Yte-Giao thong-Thuy loi-24-6" xfId="2633"/>
    <cellStyle name="T_So GTVT_Tong hop -Yte-Giao thong-Thuy loi-24-6_2.VPĐP-BIỂU MẪU BÁO CÁO NTM NĂM 2019" xfId="2634"/>
    <cellStyle name="T_So GTVT_Tong hop -Yte-Giao thong-Thuy loi-24-6_BC THEO CV SỐ 1158 cung cấp số liệu DA đầu tư (1) (1)" xfId="2635"/>
    <cellStyle name="T_SS BVTC cau va cong tuyen Le Chan" xfId="2636"/>
    <cellStyle name="T_SS BVTC cau va cong tuyen Le Chan_2.VPĐP-BIỂU MẪU BÁO CÁO NTM NĂM 2019" xfId="2637"/>
    <cellStyle name="T_SS BVTC cau va cong tuyen Le Chan_BC THEO CV SỐ 1158 cung cấp số liệu DA đầu tư (1) (1)" xfId="2638"/>
    <cellStyle name="T_SS BVTC cau va cong tuyen Le Chan_BC THEO CV SỐ 1158 cung cấp số liệu DA đầu tư (1) (1)_2.VPĐP-BIỂU MẪU BÁO CÁO NTM NĂM 2019" xfId="2639"/>
    <cellStyle name="T_Tay Bac 1" xfId="2640"/>
    <cellStyle name="T_Tay Bac 1_2.VPĐP-BIỂU MẪU BÁO CÁO NTM NĂM 2019" xfId="2641"/>
    <cellStyle name="T_Tay Bac 1_Baáo caops quỹ 2017 (3)" xfId="2642"/>
    <cellStyle name="T_Tay Bac 1_Bao cao kiem toan kh 2010" xfId="2643"/>
    <cellStyle name="T_Tay Bac 1_BC THEO CV SỐ 1158 cung cấp số liệu DA đầu tư (1) (1)" xfId="2644"/>
    <cellStyle name="T_Tay Bac 1_Book1" xfId="2645"/>
    <cellStyle name="T_Tay Bac 1_Ke hoach 2010 (theo doi)2" xfId="2646"/>
    <cellStyle name="T_Tay Bac 1_Mau bieu 2.4" xfId="2647"/>
    <cellStyle name="T_Tay Bac 1_Mau bieu 2.5" xfId="2648"/>
    <cellStyle name="T_Tay Bac 1_QD UBND tinh" xfId="2649"/>
    <cellStyle name="T_Tay Bac 1_Worksheet in D: My Documents Luc Van ban xu ly Nam 2011 Bao cao ra soat tam ung TPCP" xfId="2650"/>
    <cellStyle name="T_TDT + duong(8-5-07)" xfId="2651"/>
    <cellStyle name="T_TDT + duong(8-5-07)_2.VPĐP-BIỂU MẪU BÁO CÁO NTM NĂM 2019" xfId="2652"/>
    <cellStyle name="T_TDT + duong(8-5-07)_BC THEO CV SỐ 1158 cung cấp số liệu DA đầu tư (1) (1)" xfId="2653"/>
    <cellStyle name="T_TDT + duong(8-5-07)_BC THEO CV SỐ 1158 cung cấp số liệu DA đầu tư (1) (1)_2.VPĐP-BIỂU MẪU BÁO CÁO NTM NĂM 2019" xfId="2654"/>
    <cellStyle name="T_tham_tra_du_toan" xfId="2682"/>
    <cellStyle name="T_tham_tra_du_toan_2.VPĐP-BIỂU MẪU BÁO CÁO NTM NĂM 2019" xfId="2683"/>
    <cellStyle name="T_tham_tra_du_toan_BC THEO CV SỐ 1158 cung cấp số liệu DA đầu tư (1) (1)" xfId="2684"/>
    <cellStyle name="T_tham_tra_du_toan_BC THEO CV SỐ 1158 cung cấp số liệu DA đầu tư (1) (1)_2.VPĐP-BIỂU MẪU BÁO CÁO NTM NĂM 2019" xfId="2685"/>
    <cellStyle name="T_Theo doi thu nop T8" xfId="2686"/>
    <cellStyle name="T_Theo doi thu nop T8_2.VPĐP-BIỂU MẪU BÁO CÁO NTM NĂM 2019" xfId="2687"/>
    <cellStyle name="T_Thiet bi" xfId="2688"/>
    <cellStyle name="T_Thiet bi_2.VPĐP-BIỂU MẪU BÁO CÁO NTM NĂM 2019" xfId="2689"/>
    <cellStyle name="T_Thiet bi_BC THEO CV SỐ 1158 cung cấp số liệu DA đầu tư (1) (1)" xfId="2690"/>
    <cellStyle name="T_THKL 1303" xfId="2691"/>
    <cellStyle name="T_THKL 1303_2.VPĐP-BIỂU MẪU BÁO CÁO NTM NĂM 2019" xfId="2692"/>
    <cellStyle name="T_THKL 1303_BC THEO CV SỐ 1158 cung cấp số liệu DA đầu tư (1) (1)" xfId="2693"/>
    <cellStyle name="T_THKL 1303_BC THEO CV SỐ 1158 cung cấp số liệu DA đầu tư (1) (1)_2.VPĐP-BIỂU MẪU BÁO CÁO NTM NĂM 2019" xfId="2694"/>
    <cellStyle name="T_Thong ke" xfId="2695"/>
    <cellStyle name="T_Thong ke cong" xfId="2696"/>
    <cellStyle name="T_Thong ke cong_2.VPĐP-BIỂU MẪU BÁO CÁO NTM NĂM 2019" xfId="2697"/>
    <cellStyle name="T_Thong ke cong_BC THEO CV SỐ 1158 cung cấp số liệu DA đầu tư (1) (1)" xfId="2698"/>
    <cellStyle name="T_Thong ke cong_BC THEO CV SỐ 1158 cung cấp số liệu DA đầu tư (1) (1)_2.VPĐP-BIỂU MẪU BÁO CÁO NTM NĂM 2019" xfId="2699"/>
    <cellStyle name="T_thong ke giao dan sinh" xfId="2700"/>
    <cellStyle name="T_thong ke giao dan sinh_2.VPĐP-BIỂU MẪU BÁO CÁO NTM NĂM 2019" xfId="2701"/>
    <cellStyle name="T_thong ke giao dan sinh_BC THEO CV SỐ 1158 cung cấp số liệu DA đầu tư (1) (1)" xfId="2702"/>
    <cellStyle name="T_thong ke giao dan sinh_BC THEO CV SỐ 1158 cung cấp số liệu DA đầu tư (1) (1)_2.VPĐP-BIỂU MẪU BÁO CÁO NTM NĂM 2019" xfId="2703"/>
    <cellStyle name="T_Thong ke_2.VPĐP-BIỂU MẪU BÁO CÁO NTM NĂM 2019" xfId="2704"/>
    <cellStyle name="T_Thong ke_BC THEO CV SỐ 1158 cung cấp số liệu DA đầu tư (1) (1)" xfId="2705"/>
    <cellStyle name="T_Thong ke_BC THEO CV SỐ 1158 cung cấp số liệu DA đầu tư (1) (1)_2.VPĐP-BIỂU MẪU BÁO CÁO NTM NĂM 2019" xfId="2706"/>
    <cellStyle name="T_tien2004" xfId="2655"/>
    <cellStyle name="T_tien2004_2.VPĐP-BIỂU MẪU BÁO CÁO NTM NĂM 2019" xfId="2656"/>
    <cellStyle name="T_tien2004_BC THEO CV SỐ 1158 cung cấp số liệu DA đầu tư (1) (1)" xfId="2657"/>
    <cellStyle name="T_tien2004_BC THEO CV SỐ 1158 cung cấp số liệu DA đầu tư (1) (1)_2.VPĐP-BIỂU MẪU BÁO CÁO NTM NĂM 2019" xfId="2658"/>
    <cellStyle name="T_TKE-ChoDon-sua" xfId="2659"/>
    <cellStyle name="T_TKE-ChoDon-sua_2.VPĐP-BIỂU MẪU BÁO CÁO NTM NĂM 2019" xfId="2660"/>
    <cellStyle name="T_TKE-ChoDon-sua_BC THEO CV SỐ 1158 cung cấp số liệu DA đầu tư (1) (1)" xfId="2661"/>
    <cellStyle name="T_TKE-ChoDon-sua_BC THEO CV SỐ 1158 cung cấp số liệu DA đầu tư (1) (1)_2.VPĐP-BIỂU MẪU BÁO CÁO NTM NĂM 2019" xfId="2662"/>
    <cellStyle name="T_Tong hop 3 tinh (11_5)-TTH-QN-QT" xfId="2663"/>
    <cellStyle name="T_Tong hop 3 tinh (11_5)-TTH-QN-QT_2.VPĐP-BIỂU MẪU BÁO CÁO NTM NĂM 2019" xfId="2664"/>
    <cellStyle name="T_Tong hop 3 tinh (11_5)-TTH-QN-QT_BC THEO CV SỐ 1158 cung cấp số liệu DA đầu tư (1) (1)" xfId="2665"/>
    <cellStyle name="T_TONG HOP DT 2016" xfId="2666"/>
    <cellStyle name="T_TONG HOP DT 2016_2.VPĐP-BIỂU MẪU BÁO CÁO NTM NĂM 2019" xfId="2667"/>
    <cellStyle name="T_Tong hop khoi luong Dot 3" xfId="2668"/>
    <cellStyle name="T_Tong hop khoi luong Dot 3_2.VPĐP-BIỂU MẪU BÁO CÁO NTM NĂM 2019" xfId="2669"/>
    <cellStyle name="T_Tong hop khoi luong Dot 3_BC THEO CV SỐ 1158 cung cấp số liệu DA đầu tư (1) (1)" xfId="2670"/>
    <cellStyle name="T_Tong hop khoi luong Dot 3_BC THEO CV SỐ 1158 cung cấp số liệu DA đầu tư (1) (1)_2.VPĐP-BIỂU MẪU BÁO CÁO NTM NĂM 2019" xfId="2671"/>
    <cellStyle name="T_Tong hop theo doi von TPCP" xfId="2672"/>
    <cellStyle name="T_Tong hop theo doi von TPCP_2.VPĐP-BIỂU MẪU BÁO CÁO NTM NĂM 2019" xfId="2673"/>
    <cellStyle name="T_Tong hop theo doi von TPCP_Bao cao kiem toan kh 2010" xfId="2674"/>
    <cellStyle name="T_Tong hop theo doi von TPCP_Bao cao kiem toan kh 2010_2.VPĐP-BIỂU MẪU BÁO CÁO NTM NĂM 2019" xfId="2675"/>
    <cellStyle name="T_Tong hop theo doi von TPCP_Ke hoach 2010 (theo doi)2" xfId="2676"/>
    <cellStyle name="T_Tong hop theo doi von TPCP_Ke hoach 2010 (theo doi)2_2.VPĐP-BIỂU MẪU BÁO CÁO NTM NĂM 2019" xfId="2677"/>
    <cellStyle name="T_Tong hop theo doi von TPCP_QD UBND tinh" xfId="2678"/>
    <cellStyle name="T_Tong hop theo doi von TPCP_QD UBND tinh_2.VPĐP-BIỂU MẪU BÁO CÁO NTM NĂM 2019" xfId="2679"/>
    <cellStyle name="T_Tong hop theo doi von TPCP_Worksheet in D: My Documents Luc Van ban xu ly Nam 2011 Bao cao ra soat tam ung TPCP" xfId="2680"/>
    <cellStyle name="T_Tong hop theo doi von TPCP_Worksheet in D: My Documents Luc Van ban xu ly Nam 2011 Bao cao ra soat tam ung TPCP_2.VPĐP-BIỂU MẪU BÁO CÁO NTM NĂM 2019" xfId="2681"/>
    <cellStyle name="T_VBPL kiểm toán Đầu tư XDCB 2010" xfId="2707"/>
    <cellStyle name="T_VBPL kiểm toán Đầu tư XDCB 2010_2.VPĐP-BIỂU MẪU BÁO CÁO NTM NĂM 2019" xfId="2708"/>
    <cellStyle name="T_VBPL kiểm toán Đầu tư XDCB 2010_BC THEO CV SỐ 1158 cung cấp số liệu DA đầu tư (1) (1)" xfId="2709"/>
    <cellStyle name="T_VBPL kiểm toán Đầu tư XDCB 2010_BC THEO CV SỐ 1158 cung cấp số liệu DA đầu tư (1) (1)_2.VPĐP-BIỂU MẪU BÁO CÁO NTM NĂM 2019" xfId="2710"/>
    <cellStyle name="T_Worksheet in D: ... Hoan thien 5goi theo KL cu 28-06 4.Cong 5goi Coc 33-Km1+490.13 Cong coc 33-km1+490.13" xfId="2711"/>
    <cellStyle name="T_Worksheet in D: ... Hoan thien 5goi theo KL cu 28-06 4.Cong 5goi Coc 33-Km1+490.13 Cong coc 33-km1+490.13_2.VPĐP-BIỂU MẪU BÁO CÁO NTM NĂM 2019" xfId="2712"/>
    <cellStyle name="T_Worksheet in D: ... Hoan thien 5goi theo KL cu 28-06 4.Cong 5goi Coc 33-Km1+490.13 Cong coc 33-km1+490.13_BC THEO CV SỐ 1158 cung cấp số liệu DA đầu tư (1) (1)" xfId="2713"/>
    <cellStyle name="T_Worksheet in D: ... Hoan thien 5goi theo KL cu 28-06 4.Cong 5goi Coc 33-Km1+490.13 Cong coc 33-km1+490.13_BC THEO CV SỐ 1158 cung cấp số liệu DA đầu tư (1) (1)_2.VPĐP-BIỂU MẪU BÁO CÁO NTM NĂM 2019" xfId="2714"/>
    <cellStyle name="T_ÿÿÿÿÿ" xfId="2715"/>
    <cellStyle name="T_ÿÿÿÿÿ_2.VPĐP-BIỂU MẪU BÁO CÁO NTM NĂM 2019" xfId="2716"/>
    <cellStyle name="T_ÿÿÿÿÿ_BC THEO CV SỐ 1158 cung cấp số liệu DA đầu tư (1) (1)" xfId="2717"/>
    <cellStyle name="T_ÿÿÿÿÿ_BC THEO CV SỐ 1158 cung cấp số liệu DA đầu tư (1) (1)_2.VPĐP-BIỂU MẪU BÁO CÁO NTM NĂM 2019" xfId="2718"/>
    <cellStyle name="T_" xfId="2719"/>
    <cellStyle name="T__2.VPĐP-BIỂU MẪU BÁO CÁO NTM NĂM 2019" xfId="2720"/>
    <cellStyle name="Tentruong" xfId="2721"/>
    <cellStyle name="Text" xfId="2722"/>
    <cellStyle name="Text Indent A" xfId="2723"/>
    <cellStyle name="Text Indent B" xfId="2724"/>
    <cellStyle name="Text Indent C" xfId="2725"/>
    <cellStyle name="Text_Bao cao doan cong tac cua Bo thang 4-2010" xfId="2726"/>
    <cellStyle name="th" xfId="2748"/>
    <cellStyle name="than" xfId="2749"/>
    <cellStyle name="thanh" xfId="2750"/>
    <cellStyle name="þ_x001d_ð¤_x000c_¯þ_x0014__x000d_¨þU_x0001_À_x0004_ _x0015__x000f__x0001__x0001_" xfId="2751"/>
    <cellStyle name="þ_x001d_ð·_x000c_æþ'_x000d_ßþU_x0001_Ø_x0005_ü_x0014__x0007__x0001__x0001_" xfId="2752"/>
    <cellStyle name="þ_x001d_ðÇ%Uý—&amp;Hý9_x0008_Ÿ s_x000a__x0007__x0001__x0001_" xfId="2753"/>
    <cellStyle name="þ_x001d_ðK_x000c_Fý_x001b__x000d_9ýU_x0001_Ð_x0008_¦)_x0007__x0001__x0001_" xfId="2754"/>
    <cellStyle name="thuong-10" xfId="2755"/>
    <cellStyle name="thuong-11" xfId="2756"/>
    <cellStyle name="thuy" xfId="2757"/>
    <cellStyle name="Thuyet minh" xfId="2758"/>
    <cellStyle name="thvt" xfId="2759"/>
    <cellStyle name="Tien1" xfId="2727"/>
    <cellStyle name="Tiêu đề" xfId="2728"/>
    <cellStyle name="Times New Roman" xfId="2729"/>
    <cellStyle name="Tính toán" xfId="2730"/>
    <cellStyle name="tit1" xfId="2731"/>
    <cellStyle name="tit2" xfId="2732"/>
    <cellStyle name="tit3" xfId="2733"/>
    <cellStyle name="tit4" xfId="2734"/>
    <cellStyle name="Title 2" xfId="2736"/>
    <cellStyle name="Title 3" xfId="2735"/>
    <cellStyle name="Tổng" xfId="2740"/>
    <cellStyle name="Tongcong" xfId="2737"/>
    <cellStyle name="Tốt" xfId="2741"/>
    <cellStyle name="Total 2" xfId="2739"/>
    <cellStyle name="Total 3" xfId="2738"/>
    <cellStyle name="trang" xfId="2760"/>
    <cellStyle name="Trung tính" xfId="2761"/>
    <cellStyle name="tt1" xfId="2742"/>
    <cellStyle name="TTinDN" xfId="2743"/>
    <cellStyle name="Tua de so" xfId="2744"/>
    <cellStyle name="Tuan" xfId="2745"/>
    <cellStyle name="Tusental (0)_pldt" xfId="2746"/>
    <cellStyle name="Tusental_pldt" xfId="2747"/>
    <cellStyle name="u" xfId="2762"/>
    <cellStyle name="ux_3_¼­¿ï-¾È»ê" xfId="2763"/>
    <cellStyle name="Valuta (0)_CALPREZZ" xfId="2764"/>
    <cellStyle name="Valuta_ PESO ELETTR." xfId="2765"/>
    <cellStyle name="Văn bản Cảnh báo" xfId="2767"/>
    <cellStyle name="Văn bản Giải thích" xfId="2768"/>
    <cellStyle name="VANG1" xfId="2766"/>
    <cellStyle name="viet" xfId="2769"/>
    <cellStyle name="viet2" xfId="2770"/>
    <cellStyle name="Vietnam 1" xfId="2771"/>
    <cellStyle name="VN new romanNormal" xfId="2772"/>
    <cellStyle name="vn time 10" xfId="2773"/>
    <cellStyle name="Vn Time 13" xfId="2774"/>
    <cellStyle name="Vn Time 14" xfId="2775"/>
    <cellStyle name="VN time new roman" xfId="2776"/>
    <cellStyle name="vn_time" xfId="2777"/>
    <cellStyle name="vnbo" xfId="2778"/>
    <cellStyle name="vnhead1" xfId="2781"/>
    <cellStyle name="vnhead2" xfId="2782"/>
    <cellStyle name="vnhead3" xfId="2783"/>
    <cellStyle name="vnhead4" xfId="2784"/>
    <cellStyle name="vntxt1" xfId="2779"/>
    <cellStyle name="vntxt2" xfId="2780"/>
    <cellStyle name="W?hrung [0]_35ERI8T2gbIEMixb4v26icuOo" xfId="2785"/>
    <cellStyle name="W?hrung_35ERI8T2gbIEMixb4v26icuOo" xfId="2786"/>
    <cellStyle name="Währung [0]_68574_Materialbedarfsliste" xfId="2787"/>
    <cellStyle name="Währung_68574_Materialbedarfsliste" xfId="2788"/>
    <cellStyle name="Walutowy [0]_Invoices2001Slovakia" xfId="2789"/>
    <cellStyle name="Walutowy_Invoices2001Slovakia" xfId="2790"/>
    <cellStyle name="Warning Text 2" xfId="2792"/>
    <cellStyle name="Warning Text 3" xfId="2791"/>
    <cellStyle name="wrap" xfId="2793"/>
    <cellStyle name="Wไhrung [0]_35ERI8T2gbIEMixb4v26icuOo" xfId="2794"/>
    <cellStyle name="Wไhrung_35ERI8T2gbIEMixb4v26icuOo" xfId="2795"/>
    <cellStyle name="Xấu" xfId="2796"/>
    <cellStyle name="xuan" xfId="2797"/>
    <cellStyle name="y" xfId="2798"/>
    <cellStyle name="Ý kh¸c_B¶ng 1 (2)" xfId="2799"/>
    <cellStyle name="センター" xfId="2800"/>
    <cellStyle name="เครื่องหมายสกุลเงิน [0]_FTC_OFFER" xfId="2801"/>
    <cellStyle name="เครื่องหมายสกุลเงิน_FTC_OFFER" xfId="2802"/>
    <cellStyle name="ปกติ_FTC_OFFER" xfId="2803"/>
    <cellStyle name=" [0.00]_ Att. 1- Cover" xfId="2804"/>
    <cellStyle name="_ Att. 1- Cover" xfId="2805"/>
    <cellStyle name="?_ Att. 1- Cover" xfId="2806"/>
    <cellStyle name="똿뗦먛귟 [0.00]_PRODUCT DETAIL Q1" xfId="2807"/>
    <cellStyle name="똿뗦먛귟_PRODUCT DETAIL Q1" xfId="2808"/>
    <cellStyle name="믅됞 [0.00]_PRODUCT DETAIL Q1" xfId="2809"/>
    <cellStyle name="믅됞_PRODUCT DETAIL Q1" xfId="2810"/>
    <cellStyle name="백분율_††††† " xfId="2811"/>
    <cellStyle name="뷭?_BOOKSHIP" xfId="2812"/>
    <cellStyle name="쉼표 [0]_FABTEC AIR USA PANT 230302" xfId="2813"/>
    <cellStyle name="쉼표_Sample plan" xfId="2814"/>
    <cellStyle name="안건회계법인" xfId="2815"/>
    <cellStyle name="콤마 [ - 유형1" xfId="2816"/>
    <cellStyle name="콤마 [ - 유형2" xfId="2817"/>
    <cellStyle name="콤마 [ - 유형3" xfId="2818"/>
    <cellStyle name="콤마 [ - 유형4" xfId="2819"/>
    <cellStyle name="콤마 [ - 유형5" xfId="2820"/>
    <cellStyle name="콤마 [ - 유형6" xfId="2821"/>
    <cellStyle name="콤마 [ - 유형7" xfId="2822"/>
    <cellStyle name="콤마 [ - 유형8" xfId="2823"/>
    <cellStyle name="콤마 [0]_ 비목별 월별기술 " xfId="2824"/>
    <cellStyle name="콤마_ 비목별 월별기술 " xfId="2825"/>
    <cellStyle name="통화 [0]_††††† " xfId="2826"/>
    <cellStyle name="통화_††††† " xfId="2827"/>
    <cellStyle name="표준_ 97년 경영분석(안)" xfId="2828"/>
    <cellStyle name="표줠_Sheet1_1_총괄표 (수출입) (2)" xfId="2829"/>
    <cellStyle name="一般_00Q3902REV.1" xfId="2830"/>
    <cellStyle name="千位分隔_CCTV" xfId="2831"/>
    <cellStyle name="千分位[0]_00Q3902REV.1" xfId="2832"/>
    <cellStyle name="千分位_00Q3902REV.1" xfId="2833"/>
    <cellStyle name="常规_BA" xfId="2834"/>
    <cellStyle name="桁区切り [0.00]_††††† " xfId="2835"/>
    <cellStyle name="桁区切り_††††† " xfId="2836"/>
    <cellStyle name="標準_(A1)BOQ " xfId="2837"/>
    <cellStyle name="貨幣 [0]_00Q3902REV.1" xfId="2838"/>
    <cellStyle name="貨幣[0]_BRE" xfId="2839"/>
    <cellStyle name="貨幣_00Q3902REV.1" xfId="2840"/>
    <cellStyle name="通貨 [0.00]_††††† " xfId="2841"/>
    <cellStyle name="通貨_††††† " xfId="28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y/BC%20DT%20n&#259;m%202024%20(TT15)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i&#7875;u%20theo%20d&#245;i%20v&#7889;n%20c&#225;c%20CTMTQG%20n&#259;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tháng (1)"/>
      <sheetName val="BC tháng (2)"/>
      <sheetName val="BC tháng (3)"/>
      <sheetName val="BC tháng (4)"/>
      <sheetName val="BC tháng (5)"/>
      <sheetName val="BC tháng (6)"/>
      <sheetName val="BC tháng (7)"/>
      <sheetName val="BC tháng (8)"/>
      <sheetName val="BC tháng (9)"/>
      <sheetName val="BC tháng (10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9">
          <cell r="S89">
            <v>1621.31</v>
          </cell>
        </row>
        <row r="105">
          <cell r="H105">
            <v>1541.8600000000001</v>
          </cell>
          <cell r="P105">
            <v>1509.4480000000001</v>
          </cell>
        </row>
        <row r="107">
          <cell r="K107">
            <v>2</v>
          </cell>
          <cell r="S107">
            <v>2</v>
          </cell>
        </row>
        <row r="108">
          <cell r="K108">
            <v>8</v>
          </cell>
          <cell r="S108">
            <v>0</v>
          </cell>
        </row>
        <row r="109">
          <cell r="K109">
            <v>31.5</v>
          </cell>
          <cell r="S109">
            <v>31.5</v>
          </cell>
        </row>
        <row r="110">
          <cell r="K110">
            <v>7.5</v>
          </cell>
          <cell r="S110">
            <v>7.5</v>
          </cell>
        </row>
        <row r="111">
          <cell r="K111">
            <v>68</v>
          </cell>
          <cell r="S111">
            <v>64.522999999999996</v>
          </cell>
        </row>
        <row r="112">
          <cell r="K112">
            <v>8</v>
          </cell>
          <cell r="S112">
            <v>0</v>
          </cell>
        </row>
        <row r="113">
          <cell r="K113">
            <v>120</v>
          </cell>
        </row>
        <row r="114">
          <cell r="K114">
            <v>230</v>
          </cell>
          <cell r="S114">
            <v>227.197</v>
          </cell>
        </row>
        <row r="116">
          <cell r="K116">
            <v>131</v>
          </cell>
          <cell r="S116">
            <v>130.29400000000001</v>
          </cell>
        </row>
        <row r="119">
          <cell r="K119">
            <v>729</v>
          </cell>
        </row>
        <row r="121">
          <cell r="K121">
            <v>64.406000000000006</v>
          </cell>
          <cell r="S121">
            <v>64.406000000000006</v>
          </cell>
        </row>
        <row r="122">
          <cell r="K122">
            <v>84</v>
          </cell>
          <cell r="S122">
            <v>83.981909999999999</v>
          </cell>
        </row>
        <row r="123">
          <cell r="K123">
            <v>321.59399999999999</v>
          </cell>
        </row>
        <row r="124">
          <cell r="K124">
            <v>200</v>
          </cell>
        </row>
        <row r="133">
          <cell r="K133">
            <v>1439</v>
          </cell>
          <cell r="S133">
            <v>1439</v>
          </cell>
        </row>
        <row r="134">
          <cell r="K134">
            <v>1530</v>
          </cell>
          <cell r="S134">
            <v>1530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12">
          <cell r="F12">
            <v>1.2031879999999999</v>
          </cell>
          <cell r="G12">
            <v>900</v>
          </cell>
        </row>
        <row r="14">
          <cell r="F14">
            <v>79.238299999999995</v>
          </cell>
          <cell r="G14">
            <v>500</v>
          </cell>
        </row>
        <row r="16">
          <cell r="G16">
            <v>150</v>
          </cell>
        </row>
        <row r="17">
          <cell r="G17">
            <v>150</v>
          </cell>
        </row>
        <row r="32">
          <cell r="F32">
            <v>170</v>
          </cell>
          <cell r="G32">
            <v>500</v>
          </cell>
        </row>
        <row r="41">
          <cell r="G41">
            <v>40</v>
          </cell>
        </row>
        <row r="50">
          <cell r="E50">
            <v>0.32979999999999998</v>
          </cell>
          <cell r="F50">
            <v>44.224999999999994</v>
          </cell>
        </row>
        <row r="60">
          <cell r="F60">
            <v>40</v>
          </cell>
          <cell r="G60">
            <v>280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19"/>
  <sheetViews>
    <sheetView topLeftCell="A73" workbookViewId="0">
      <selection activeCell="S7" sqref="S7"/>
    </sheetView>
  </sheetViews>
  <sheetFormatPr defaultRowHeight="15.75"/>
  <cols>
    <col min="1" max="1" width="4.375" customWidth="1"/>
    <col min="2" max="2" width="16.25" customWidth="1"/>
    <col min="3" max="3" width="12" customWidth="1"/>
    <col min="4" max="4" width="29.25" customWidth="1"/>
    <col min="5" max="5" width="5.5" customWidth="1"/>
    <col min="6" max="6" width="4.875" customWidth="1"/>
    <col min="7" max="8" width="5" customWidth="1"/>
    <col min="9" max="9" width="4.875" customWidth="1"/>
    <col min="10" max="10" width="5" customWidth="1"/>
    <col min="11" max="11" width="5.125" customWidth="1"/>
    <col min="12" max="12" width="5.25" customWidth="1"/>
    <col min="13" max="14" width="4.875" customWidth="1"/>
    <col min="15" max="16" width="4.75" customWidth="1"/>
    <col min="17" max="17" width="4.875" customWidth="1"/>
    <col min="18" max="18" width="4.375" customWidth="1"/>
    <col min="19" max="19" width="4.5" customWidth="1"/>
    <col min="20" max="20" width="5" customWidth="1"/>
    <col min="21" max="22" width="4.75" customWidth="1"/>
    <col min="23" max="23" width="5.625" customWidth="1"/>
    <col min="24" max="24" width="24.625" customWidth="1"/>
  </cols>
  <sheetData>
    <row r="1" spans="1:69">
      <c r="A1" t="s">
        <v>490</v>
      </c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69" ht="49.15" customHeight="1">
      <c r="A2" s="13"/>
      <c r="B2" s="306" t="s">
        <v>415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220"/>
      <c r="Y2" s="42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</row>
    <row r="3" spans="1:69" ht="31.5" customHeight="1">
      <c r="D3" s="307" t="s">
        <v>314</v>
      </c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</row>
    <row r="4" spans="1:69" ht="15.6" customHeight="1">
      <c r="A4" s="308" t="s">
        <v>0</v>
      </c>
      <c r="B4" s="311" t="s">
        <v>22</v>
      </c>
      <c r="C4" s="314" t="s">
        <v>489</v>
      </c>
      <c r="D4" s="317" t="s">
        <v>1</v>
      </c>
      <c r="E4" s="318" t="s">
        <v>491</v>
      </c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20"/>
      <c r="X4" s="303" t="s">
        <v>347</v>
      </c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</row>
    <row r="5" spans="1:69">
      <c r="A5" s="309"/>
      <c r="B5" s="312"/>
      <c r="C5" s="315"/>
      <c r="D5" s="317"/>
      <c r="E5" s="321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3"/>
      <c r="X5" s="30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</row>
    <row r="6" spans="1:69" ht="73.900000000000006" customHeight="1">
      <c r="A6" s="310"/>
      <c r="B6" s="313"/>
      <c r="C6" s="316"/>
      <c r="D6" s="317"/>
      <c r="E6" s="129">
        <v>1</v>
      </c>
      <c r="F6" s="129">
        <v>2</v>
      </c>
      <c r="G6" s="129">
        <v>3</v>
      </c>
      <c r="H6" s="129">
        <v>4</v>
      </c>
      <c r="I6" s="129">
        <v>5</v>
      </c>
      <c r="J6" s="129">
        <v>6</v>
      </c>
      <c r="K6" s="129">
        <v>7</v>
      </c>
      <c r="L6" s="129">
        <v>8</v>
      </c>
      <c r="M6" s="129">
        <v>9</v>
      </c>
      <c r="N6" s="129">
        <v>10</v>
      </c>
      <c r="O6" s="129">
        <v>11</v>
      </c>
      <c r="P6" s="129">
        <v>12</v>
      </c>
      <c r="Q6" s="129">
        <v>13</v>
      </c>
      <c r="R6" s="129">
        <v>14</v>
      </c>
      <c r="S6" s="129">
        <v>15</v>
      </c>
      <c r="T6" s="129">
        <v>16</v>
      </c>
      <c r="U6" s="129">
        <v>17</v>
      </c>
      <c r="V6" s="129">
        <v>18</v>
      </c>
      <c r="W6" s="129">
        <v>19</v>
      </c>
      <c r="X6" s="305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</row>
    <row r="7" spans="1:69">
      <c r="A7" s="27" t="s">
        <v>23</v>
      </c>
      <c r="B7" s="145" t="s">
        <v>24</v>
      </c>
      <c r="C7" s="2"/>
      <c r="D7" s="15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132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</row>
    <row r="8" spans="1:69" s="44" customFormat="1" ht="47.25">
      <c r="A8" s="53">
        <v>1</v>
      </c>
      <c r="B8" s="54" t="s">
        <v>2</v>
      </c>
      <c r="C8" s="12">
        <v>19</v>
      </c>
      <c r="D8" s="43" t="s">
        <v>3</v>
      </c>
      <c r="E8" s="59">
        <v>1</v>
      </c>
      <c r="F8" s="59">
        <v>1</v>
      </c>
      <c r="G8" s="59">
        <v>1</v>
      </c>
      <c r="H8" s="59">
        <v>1</v>
      </c>
      <c r="I8" s="59">
        <v>1</v>
      </c>
      <c r="J8" s="59">
        <v>1</v>
      </c>
      <c r="K8" s="59">
        <v>1</v>
      </c>
      <c r="L8" s="59">
        <v>1</v>
      </c>
      <c r="M8" s="59">
        <v>1</v>
      </c>
      <c r="N8" s="59">
        <v>1</v>
      </c>
      <c r="O8" s="59">
        <v>1</v>
      </c>
      <c r="P8" s="59">
        <v>1</v>
      </c>
      <c r="Q8" s="59">
        <v>1</v>
      </c>
      <c r="R8" s="59">
        <v>1</v>
      </c>
      <c r="S8" s="59">
        <v>1</v>
      </c>
      <c r="T8" s="59">
        <v>1</v>
      </c>
      <c r="U8" s="59">
        <v>1</v>
      </c>
      <c r="V8" s="59">
        <v>1</v>
      </c>
      <c r="W8" s="59">
        <v>1</v>
      </c>
      <c r="X8" s="140" t="s">
        <v>378</v>
      </c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</row>
    <row r="9" spans="1:69" s="44" customFormat="1" ht="47.25">
      <c r="A9" s="53">
        <v>2</v>
      </c>
      <c r="B9" s="54" t="s">
        <v>4</v>
      </c>
      <c r="C9" s="12">
        <v>19</v>
      </c>
      <c r="D9" s="11" t="s">
        <v>5</v>
      </c>
      <c r="E9" s="59">
        <v>1</v>
      </c>
      <c r="F9" s="59">
        <v>1</v>
      </c>
      <c r="G9" s="59">
        <v>1</v>
      </c>
      <c r="H9" s="59">
        <v>1</v>
      </c>
      <c r="I9" s="59">
        <v>1</v>
      </c>
      <c r="J9" s="59">
        <v>1</v>
      </c>
      <c r="K9" s="59">
        <v>1</v>
      </c>
      <c r="L9" s="59">
        <v>1</v>
      </c>
      <c r="M9" s="59">
        <v>1</v>
      </c>
      <c r="N9" s="59">
        <v>1</v>
      </c>
      <c r="O9" s="59">
        <v>1</v>
      </c>
      <c r="P9" s="59">
        <v>1</v>
      </c>
      <c r="Q9" s="59">
        <v>1</v>
      </c>
      <c r="R9" s="59">
        <v>1</v>
      </c>
      <c r="S9" s="59">
        <v>1</v>
      </c>
      <c r="T9" s="59">
        <v>1</v>
      </c>
      <c r="U9" s="59">
        <v>1</v>
      </c>
      <c r="V9" s="59">
        <v>1</v>
      </c>
      <c r="W9" s="59">
        <v>1</v>
      </c>
      <c r="X9" s="140" t="s">
        <v>379</v>
      </c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</row>
    <row r="10" spans="1:69" s="45" customFormat="1" ht="47.25">
      <c r="A10" s="53">
        <v>3</v>
      </c>
      <c r="B10" s="54" t="s">
        <v>328</v>
      </c>
      <c r="C10" s="12">
        <v>19</v>
      </c>
      <c r="D10" s="11" t="s">
        <v>131</v>
      </c>
      <c r="E10" s="59">
        <v>1</v>
      </c>
      <c r="F10" s="59">
        <v>1</v>
      </c>
      <c r="G10" s="59">
        <v>1</v>
      </c>
      <c r="H10" s="59">
        <v>1</v>
      </c>
      <c r="I10" s="59">
        <v>1</v>
      </c>
      <c r="J10" s="59">
        <v>1</v>
      </c>
      <c r="K10" s="59">
        <v>1</v>
      </c>
      <c r="L10" s="59">
        <v>1</v>
      </c>
      <c r="M10" s="59">
        <v>1</v>
      </c>
      <c r="N10" s="59">
        <v>1</v>
      </c>
      <c r="O10" s="59">
        <v>1</v>
      </c>
      <c r="P10" s="59">
        <v>1</v>
      </c>
      <c r="Q10" s="59">
        <v>1</v>
      </c>
      <c r="R10" s="59">
        <v>1</v>
      </c>
      <c r="S10" s="59">
        <v>1</v>
      </c>
      <c r="T10" s="59">
        <v>1</v>
      </c>
      <c r="U10" s="59">
        <v>1</v>
      </c>
      <c r="V10" s="59">
        <v>1</v>
      </c>
      <c r="W10" s="59">
        <v>1</v>
      </c>
      <c r="X10" s="140" t="s">
        <v>380</v>
      </c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</row>
    <row r="11" spans="1:69" s="34" customFormat="1">
      <c r="A11" s="10">
        <v>4</v>
      </c>
      <c r="B11" s="146" t="s">
        <v>370</v>
      </c>
      <c r="C11" s="156">
        <f t="shared" ref="C11:C16" si="0">COUNTA(E11:W11)</f>
        <v>11</v>
      </c>
      <c r="D11" s="164" t="s">
        <v>392</v>
      </c>
      <c r="E11" s="59">
        <v>1</v>
      </c>
      <c r="F11" s="59">
        <v>1</v>
      </c>
      <c r="G11" s="59">
        <v>1</v>
      </c>
      <c r="H11" s="59">
        <v>1</v>
      </c>
      <c r="I11" s="131"/>
      <c r="J11" s="131">
        <v>1</v>
      </c>
      <c r="K11" s="131">
        <v>1</v>
      </c>
      <c r="L11" s="131">
        <v>1</v>
      </c>
      <c r="M11" s="131"/>
      <c r="N11" s="131"/>
      <c r="O11" s="131"/>
      <c r="P11" s="131"/>
      <c r="Q11" s="163"/>
      <c r="R11" s="131">
        <v>1</v>
      </c>
      <c r="S11" s="131">
        <v>1</v>
      </c>
      <c r="T11" s="131">
        <v>1</v>
      </c>
      <c r="U11" s="131"/>
      <c r="V11" s="131"/>
      <c r="W11" s="131">
        <v>1</v>
      </c>
      <c r="X11" s="134"/>
    </row>
    <row r="12" spans="1:69" s="34" customFormat="1">
      <c r="A12" s="10">
        <v>5</v>
      </c>
      <c r="B12" s="146" t="s">
        <v>371</v>
      </c>
      <c r="C12" s="156">
        <f t="shared" si="0"/>
        <v>11</v>
      </c>
      <c r="D12" s="162" t="s">
        <v>451</v>
      </c>
      <c r="E12" s="158">
        <v>1</v>
      </c>
      <c r="F12" s="158"/>
      <c r="G12" s="158">
        <v>1</v>
      </c>
      <c r="H12" s="158">
        <v>1</v>
      </c>
      <c r="I12" s="158"/>
      <c r="J12" s="131">
        <v>1</v>
      </c>
      <c r="K12" s="131">
        <v>1</v>
      </c>
      <c r="L12" s="131">
        <v>1</v>
      </c>
      <c r="M12" s="158">
        <v>1</v>
      </c>
      <c r="N12" s="158"/>
      <c r="O12" s="158"/>
      <c r="P12" s="158"/>
      <c r="Q12" s="163"/>
      <c r="R12" s="131">
        <v>1</v>
      </c>
      <c r="S12" s="131">
        <v>1</v>
      </c>
      <c r="T12" s="131">
        <v>1</v>
      </c>
      <c r="U12" s="158"/>
      <c r="V12" s="158"/>
      <c r="W12" s="131">
        <v>1</v>
      </c>
      <c r="X12" s="28"/>
    </row>
    <row r="13" spans="1:69" s="34" customFormat="1">
      <c r="A13" s="10">
        <v>6</v>
      </c>
      <c r="B13" s="146" t="s">
        <v>372</v>
      </c>
      <c r="C13" s="156">
        <f t="shared" si="0"/>
        <v>12</v>
      </c>
      <c r="D13" s="157" t="s">
        <v>452</v>
      </c>
      <c r="E13" s="158">
        <v>1</v>
      </c>
      <c r="F13" s="159">
        <v>1</v>
      </c>
      <c r="G13" s="158">
        <v>1</v>
      </c>
      <c r="H13" s="158">
        <v>1</v>
      </c>
      <c r="I13" s="158"/>
      <c r="J13" s="131">
        <v>1</v>
      </c>
      <c r="K13" s="131">
        <v>1</v>
      </c>
      <c r="L13" s="131">
        <v>1</v>
      </c>
      <c r="M13" s="158">
        <v>1</v>
      </c>
      <c r="N13" s="160"/>
      <c r="O13" s="161">
        <v>1</v>
      </c>
      <c r="P13" s="158"/>
      <c r="Q13" s="158"/>
      <c r="R13" s="159">
        <v>1</v>
      </c>
      <c r="S13" s="158"/>
      <c r="T13" s="158">
        <v>1</v>
      </c>
      <c r="U13" s="160"/>
      <c r="V13" s="158"/>
      <c r="W13" s="131">
        <v>1</v>
      </c>
      <c r="X13" s="134"/>
    </row>
    <row r="14" spans="1:69" s="34" customFormat="1">
      <c r="A14" s="10">
        <v>7</v>
      </c>
      <c r="B14" s="146" t="s">
        <v>373</v>
      </c>
      <c r="C14" s="156">
        <v>12</v>
      </c>
      <c r="D14" s="157" t="s">
        <v>453</v>
      </c>
      <c r="E14" s="158">
        <v>1</v>
      </c>
      <c r="F14" s="159">
        <v>1</v>
      </c>
      <c r="G14" s="158">
        <v>1</v>
      </c>
      <c r="H14" s="158">
        <v>1</v>
      </c>
      <c r="I14" s="158">
        <v>1</v>
      </c>
      <c r="J14" s="131">
        <v>1</v>
      </c>
      <c r="K14" s="131">
        <v>1</v>
      </c>
      <c r="L14" s="131">
        <v>1</v>
      </c>
      <c r="M14" s="158">
        <v>1</v>
      </c>
      <c r="N14" s="158"/>
      <c r="O14" s="158"/>
      <c r="P14" s="158"/>
      <c r="Q14" s="158"/>
      <c r="R14" s="158">
        <v>1</v>
      </c>
      <c r="S14" s="158"/>
      <c r="T14" s="158">
        <v>1</v>
      </c>
      <c r="U14" s="158"/>
      <c r="V14" s="158"/>
      <c r="W14" s="131">
        <v>1</v>
      </c>
      <c r="X14" s="134"/>
    </row>
    <row r="15" spans="1:69" s="34" customFormat="1">
      <c r="A15" s="10">
        <v>8</v>
      </c>
      <c r="B15" s="146" t="s">
        <v>374</v>
      </c>
      <c r="C15" s="156">
        <f t="shared" si="0"/>
        <v>11</v>
      </c>
      <c r="D15" s="162" t="s">
        <v>393</v>
      </c>
      <c r="E15" s="158">
        <v>1</v>
      </c>
      <c r="F15" s="159">
        <v>1</v>
      </c>
      <c r="G15" s="158">
        <v>1</v>
      </c>
      <c r="H15" s="158">
        <v>1</v>
      </c>
      <c r="I15" s="158"/>
      <c r="J15" s="131">
        <v>1</v>
      </c>
      <c r="K15" s="131">
        <v>1</v>
      </c>
      <c r="L15" s="131">
        <v>1</v>
      </c>
      <c r="M15" s="158"/>
      <c r="N15" s="158"/>
      <c r="O15" s="158"/>
      <c r="P15" s="158"/>
      <c r="Q15" s="160"/>
      <c r="R15" s="158">
        <v>1</v>
      </c>
      <c r="S15" s="158"/>
      <c r="T15" s="158">
        <v>1</v>
      </c>
      <c r="U15" s="160"/>
      <c r="V15" s="158">
        <v>1</v>
      </c>
      <c r="W15" s="131">
        <v>1</v>
      </c>
      <c r="X15" s="134"/>
    </row>
    <row r="16" spans="1:69" s="34" customFormat="1">
      <c r="A16" s="10">
        <v>9</v>
      </c>
      <c r="B16" s="146" t="s">
        <v>375</v>
      </c>
      <c r="C16" s="156">
        <f t="shared" si="0"/>
        <v>11</v>
      </c>
      <c r="D16" s="162" t="s">
        <v>454</v>
      </c>
      <c r="E16" s="158">
        <v>1</v>
      </c>
      <c r="F16" s="159">
        <v>1</v>
      </c>
      <c r="G16" s="158">
        <v>1</v>
      </c>
      <c r="H16" s="158">
        <v>1</v>
      </c>
      <c r="I16" s="158"/>
      <c r="J16" s="131">
        <v>1</v>
      </c>
      <c r="K16" s="131">
        <v>1</v>
      </c>
      <c r="L16" s="131">
        <v>1</v>
      </c>
      <c r="M16" s="158"/>
      <c r="N16" s="158"/>
      <c r="O16" s="158"/>
      <c r="P16" s="158"/>
      <c r="Q16" s="158"/>
      <c r="R16" s="158">
        <v>1</v>
      </c>
      <c r="S16" s="158">
        <v>1</v>
      </c>
      <c r="T16" s="158">
        <v>1</v>
      </c>
      <c r="U16" s="158"/>
      <c r="V16" s="158"/>
      <c r="W16" s="131">
        <v>1</v>
      </c>
      <c r="X16" s="134"/>
    </row>
    <row r="17" spans="1:69" s="34" customFormat="1">
      <c r="A17" s="10">
        <v>10</v>
      </c>
      <c r="B17" s="146" t="s">
        <v>376</v>
      </c>
      <c r="C17" s="156">
        <v>10</v>
      </c>
      <c r="D17" s="162" t="s">
        <v>455</v>
      </c>
      <c r="E17" s="158">
        <v>1</v>
      </c>
      <c r="F17" s="158"/>
      <c r="G17" s="158">
        <v>1</v>
      </c>
      <c r="H17" s="158">
        <v>1</v>
      </c>
      <c r="I17" s="158"/>
      <c r="J17" s="131">
        <v>1</v>
      </c>
      <c r="K17" s="131">
        <v>1</v>
      </c>
      <c r="L17" s="131">
        <v>1</v>
      </c>
      <c r="M17" s="158"/>
      <c r="N17" s="158"/>
      <c r="O17" s="158"/>
      <c r="P17" s="158"/>
      <c r="Q17" s="158"/>
      <c r="R17" s="202">
        <v>1</v>
      </c>
      <c r="S17" s="202"/>
      <c r="T17" s="203">
        <v>1</v>
      </c>
      <c r="U17" s="158"/>
      <c r="V17" s="158">
        <v>1</v>
      </c>
      <c r="W17" s="131">
        <v>1</v>
      </c>
      <c r="X17" s="134"/>
    </row>
    <row r="18" spans="1:69" s="34" customFormat="1">
      <c r="A18" s="10">
        <v>11</v>
      </c>
      <c r="B18" s="146" t="s">
        <v>377</v>
      </c>
      <c r="C18" s="156">
        <v>8</v>
      </c>
      <c r="D18" s="162" t="s">
        <v>456</v>
      </c>
      <c r="E18" s="158">
        <v>1</v>
      </c>
      <c r="F18" s="158"/>
      <c r="G18" s="158">
        <v>1</v>
      </c>
      <c r="H18" s="158">
        <v>1</v>
      </c>
      <c r="I18" s="158"/>
      <c r="J18" s="131">
        <v>1</v>
      </c>
      <c r="K18" s="131">
        <v>1</v>
      </c>
      <c r="L18" s="131">
        <v>1</v>
      </c>
      <c r="M18" s="158"/>
      <c r="N18" s="158"/>
      <c r="O18" s="158"/>
      <c r="P18" s="158"/>
      <c r="Q18" s="158"/>
      <c r="R18" s="158"/>
      <c r="S18" s="158"/>
      <c r="T18" s="158">
        <v>1</v>
      </c>
      <c r="U18" s="158"/>
      <c r="V18" s="158"/>
      <c r="W18" s="131">
        <v>1</v>
      </c>
      <c r="X18" s="134"/>
    </row>
    <row r="19" spans="1:69" s="34" customFormat="1">
      <c r="A19" s="144" t="s">
        <v>25</v>
      </c>
      <c r="B19" s="141" t="s">
        <v>143</v>
      </c>
      <c r="C19" s="12"/>
      <c r="D19" s="11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134"/>
    </row>
    <row r="20" spans="1:69" s="44" customFormat="1" ht="47.25">
      <c r="A20" s="40">
        <v>1</v>
      </c>
      <c r="B20" s="147" t="s">
        <v>30</v>
      </c>
      <c r="C20" s="28">
        <v>19</v>
      </c>
      <c r="D20" s="43" t="s">
        <v>3</v>
      </c>
      <c r="E20" s="59">
        <v>1</v>
      </c>
      <c r="F20" s="59">
        <v>1</v>
      </c>
      <c r="G20" s="59">
        <v>1</v>
      </c>
      <c r="H20" s="59">
        <v>1</v>
      </c>
      <c r="I20" s="59">
        <v>1</v>
      </c>
      <c r="J20" s="59">
        <v>1</v>
      </c>
      <c r="K20" s="59">
        <v>1</v>
      </c>
      <c r="L20" s="59">
        <v>1</v>
      </c>
      <c r="M20" s="59">
        <v>1</v>
      </c>
      <c r="N20" s="59">
        <v>1</v>
      </c>
      <c r="O20" s="59">
        <v>1</v>
      </c>
      <c r="P20" s="59">
        <v>1</v>
      </c>
      <c r="Q20" s="59">
        <v>1</v>
      </c>
      <c r="R20" s="59">
        <v>1</v>
      </c>
      <c r="S20" s="59">
        <v>1</v>
      </c>
      <c r="T20" s="59">
        <v>1</v>
      </c>
      <c r="U20" s="59">
        <v>1</v>
      </c>
      <c r="V20" s="59">
        <v>1</v>
      </c>
      <c r="W20" s="59">
        <v>1</v>
      </c>
      <c r="X20" s="140" t="s">
        <v>363</v>
      </c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</row>
    <row r="21" spans="1:69" s="44" customFormat="1" ht="47.25">
      <c r="A21" s="40">
        <v>2</v>
      </c>
      <c r="B21" s="147" t="s">
        <v>32</v>
      </c>
      <c r="C21" s="28">
        <v>19</v>
      </c>
      <c r="D21" s="43" t="s">
        <v>3</v>
      </c>
      <c r="E21" s="59">
        <v>1</v>
      </c>
      <c r="F21" s="59">
        <v>1</v>
      </c>
      <c r="G21" s="59">
        <v>1</v>
      </c>
      <c r="H21" s="59">
        <v>1</v>
      </c>
      <c r="I21" s="59">
        <v>1</v>
      </c>
      <c r="J21" s="59">
        <v>1</v>
      </c>
      <c r="K21" s="59">
        <v>1</v>
      </c>
      <c r="L21" s="59">
        <v>1</v>
      </c>
      <c r="M21" s="59">
        <v>1</v>
      </c>
      <c r="N21" s="59">
        <v>1</v>
      </c>
      <c r="O21" s="59">
        <v>1</v>
      </c>
      <c r="P21" s="59">
        <v>1</v>
      </c>
      <c r="Q21" s="59">
        <v>1</v>
      </c>
      <c r="R21" s="59">
        <v>1</v>
      </c>
      <c r="S21" s="59">
        <v>1</v>
      </c>
      <c r="T21" s="59">
        <v>1</v>
      </c>
      <c r="U21" s="59">
        <v>1</v>
      </c>
      <c r="V21" s="59">
        <v>1</v>
      </c>
      <c r="W21" s="59">
        <v>1</v>
      </c>
      <c r="X21" s="140" t="s">
        <v>364</v>
      </c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</row>
    <row r="22" spans="1:69" s="44" customFormat="1" ht="47.25">
      <c r="A22" s="40">
        <v>3</v>
      </c>
      <c r="B22" s="147" t="s">
        <v>31</v>
      </c>
      <c r="C22" s="28">
        <v>19</v>
      </c>
      <c r="D22" s="43" t="s">
        <v>3</v>
      </c>
      <c r="E22" s="59">
        <v>1</v>
      </c>
      <c r="F22" s="59">
        <v>1</v>
      </c>
      <c r="G22" s="59">
        <v>1</v>
      </c>
      <c r="H22" s="59">
        <v>1</v>
      </c>
      <c r="I22" s="59">
        <v>1</v>
      </c>
      <c r="J22" s="59">
        <v>1</v>
      </c>
      <c r="K22" s="59">
        <v>1</v>
      </c>
      <c r="L22" s="59">
        <v>1</v>
      </c>
      <c r="M22" s="59">
        <v>1</v>
      </c>
      <c r="N22" s="59">
        <v>1</v>
      </c>
      <c r="O22" s="59">
        <v>1</v>
      </c>
      <c r="P22" s="59">
        <v>1</v>
      </c>
      <c r="Q22" s="59">
        <v>1</v>
      </c>
      <c r="R22" s="59">
        <v>1</v>
      </c>
      <c r="S22" s="59">
        <v>1</v>
      </c>
      <c r="T22" s="59">
        <v>1</v>
      </c>
      <c r="U22" s="59">
        <v>1</v>
      </c>
      <c r="V22" s="59">
        <v>1</v>
      </c>
      <c r="W22" s="59">
        <v>1</v>
      </c>
      <c r="X22" s="140" t="s">
        <v>365</v>
      </c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</row>
    <row r="23" spans="1:69" s="44" customFormat="1" ht="47.25">
      <c r="A23" s="40">
        <v>4</v>
      </c>
      <c r="B23" s="147" t="s">
        <v>33</v>
      </c>
      <c r="C23" s="28">
        <v>19</v>
      </c>
      <c r="D23" s="43" t="s">
        <v>3</v>
      </c>
      <c r="E23" s="59">
        <v>1</v>
      </c>
      <c r="F23" s="59">
        <v>1</v>
      </c>
      <c r="G23" s="59">
        <v>1</v>
      </c>
      <c r="H23" s="59">
        <v>1</v>
      </c>
      <c r="I23" s="59">
        <v>1</v>
      </c>
      <c r="J23" s="59">
        <v>1</v>
      </c>
      <c r="K23" s="59">
        <v>1</v>
      </c>
      <c r="L23" s="59">
        <v>1</v>
      </c>
      <c r="M23" s="59">
        <v>1</v>
      </c>
      <c r="N23" s="59">
        <v>1</v>
      </c>
      <c r="O23" s="59">
        <v>1</v>
      </c>
      <c r="P23" s="59">
        <v>1</v>
      </c>
      <c r="Q23" s="59">
        <v>1</v>
      </c>
      <c r="R23" s="59">
        <v>1</v>
      </c>
      <c r="S23" s="59">
        <v>1</v>
      </c>
      <c r="T23" s="59">
        <v>1</v>
      </c>
      <c r="U23" s="59">
        <v>1</v>
      </c>
      <c r="V23" s="59">
        <v>1</v>
      </c>
      <c r="W23" s="59">
        <v>1</v>
      </c>
      <c r="X23" s="140" t="s">
        <v>366</v>
      </c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</row>
    <row r="24" spans="1:69" s="44" customFormat="1" ht="47.25">
      <c r="A24" s="40">
        <v>5</v>
      </c>
      <c r="B24" s="147" t="s">
        <v>34</v>
      </c>
      <c r="C24" s="28">
        <v>19</v>
      </c>
      <c r="D24" s="43" t="s">
        <v>3</v>
      </c>
      <c r="E24" s="59">
        <v>1</v>
      </c>
      <c r="F24" s="59">
        <v>1</v>
      </c>
      <c r="G24" s="59">
        <v>1</v>
      </c>
      <c r="H24" s="59">
        <v>1</v>
      </c>
      <c r="I24" s="59">
        <v>1</v>
      </c>
      <c r="J24" s="59">
        <v>1</v>
      </c>
      <c r="K24" s="59">
        <v>1</v>
      </c>
      <c r="L24" s="59">
        <v>1</v>
      </c>
      <c r="M24" s="59">
        <v>1</v>
      </c>
      <c r="N24" s="59">
        <v>1</v>
      </c>
      <c r="O24" s="59">
        <v>1</v>
      </c>
      <c r="P24" s="59">
        <v>1</v>
      </c>
      <c r="Q24" s="59">
        <v>1</v>
      </c>
      <c r="R24" s="59">
        <v>1</v>
      </c>
      <c r="S24" s="59">
        <v>1</v>
      </c>
      <c r="T24" s="59">
        <v>1</v>
      </c>
      <c r="U24" s="59">
        <v>1</v>
      </c>
      <c r="V24" s="59">
        <v>1</v>
      </c>
      <c r="W24" s="59">
        <v>1</v>
      </c>
      <c r="X24" s="140" t="s">
        <v>367</v>
      </c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</row>
    <row r="25" spans="1:69" s="44" customFormat="1" ht="47.25">
      <c r="A25" s="40">
        <v>6</v>
      </c>
      <c r="B25" s="147" t="s">
        <v>35</v>
      </c>
      <c r="C25" s="28">
        <v>19</v>
      </c>
      <c r="D25" s="43" t="s">
        <v>3</v>
      </c>
      <c r="E25" s="59">
        <v>1</v>
      </c>
      <c r="F25" s="59">
        <v>1</v>
      </c>
      <c r="G25" s="59">
        <v>1</v>
      </c>
      <c r="H25" s="59">
        <v>1</v>
      </c>
      <c r="I25" s="59">
        <v>1</v>
      </c>
      <c r="J25" s="59">
        <v>1</v>
      </c>
      <c r="K25" s="59">
        <v>1</v>
      </c>
      <c r="L25" s="59">
        <v>1</v>
      </c>
      <c r="M25" s="59">
        <v>1</v>
      </c>
      <c r="N25" s="59">
        <v>1</v>
      </c>
      <c r="O25" s="59">
        <v>1</v>
      </c>
      <c r="P25" s="59">
        <v>1</v>
      </c>
      <c r="Q25" s="59">
        <v>1</v>
      </c>
      <c r="R25" s="59">
        <v>1</v>
      </c>
      <c r="S25" s="59">
        <v>1</v>
      </c>
      <c r="T25" s="59">
        <v>1</v>
      </c>
      <c r="U25" s="59">
        <v>1</v>
      </c>
      <c r="V25" s="59">
        <v>1</v>
      </c>
      <c r="W25" s="59">
        <v>1</v>
      </c>
      <c r="X25" s="140" t="s">
        <v>389</v>
      </c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</row>
    <row r="26" spans="1:69" s="45" customFormat="1" ht="47.25">
      <c r="A26" s="40">
        <v>7</v>
      </c>
      <c r="B26" s="147" t="s">
        <v>36</v>
      </c>
      <c r="C26" s="28">
        <v>19</v>
      </c>
      <c r="D26" s="43" t="s">
        <v>3</v>
      </c>
      <c r="E26" s="59">
        <v>1</v>
      </c>
      <c r="F26" s="59">
        <v>1</v>
      </c>
      <c r="G26" s="59">
        <v>1</v>
      </c>
      <c r="H26" s="59">
        <v>1</v>
      </c>
      <c r="I26" s="59">
        <v>1</v>
      </c>
      <c r="J26" s="59">
        <v>1</v>
      </c>
      <c r="K26" s="59">
        <v>1</v>
      </c>
      <c r="L26" s="59">
        <v>1</v>
      </c>
      <c r="M26" s="59">
        <v>1</v>
      </c>
      <c r="N26" s="59">
        <v>1</v>
      </c>
      <c r="O26" s="59">
        <v>1</v>
      </c>
      <c r="P26" s="59">
        <v>1</v>
      </c>
      <c r="Q26" s="59">
        <v>1</v>
      </c>
      <c r="R26" s="59">
        <v>1</v>
      </c>
      <c r="S26" s="59">
        <v>1</v>
      </c>
      <c r="T26" s="59">
        <v>1</v>
      </c>
      <c r="U26" s="59">
        <v>1</v>
      </c>
      <c r="V26" s="59">
        <v>1</v>
      </c>
      <c r="W26" s="59">
        <v>1</v>
      </c>
      <c r="X26" s="140" t="s">
        <v>368</v>
      </c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</row>
    <row r="27" spans="1:69" s="45" customFormat="1" ht="47.25">
      <c r="A27" s="40">
        <v>8</v>
      </c>
      <c r="B27" s="147" t="s">
        <v>37</v>
      </c>
      <c r="C27" s="28">
        <v>19</v>
      </c>
      <c r="D27" s="43" t="s">
        <v>130</v>
      </c>
      <c r="E27" s="59">
        <v>1</v>
      </c>
      <c r="F27" s="59">
        <v>1</v>
      </c>
      <c r="G27" s="59">
        <v>1</v>
      </c>
      <c r="H27" s="59">
        <v>1</v>
      </c>
      <c r="I27" s="59">
        <v>1</v>
      </c>
      <c r="J27" s="59">
        <v>1</v>
      </c>
      <c r="K27" s="59">
        <v>1</v>
      </c>
      <c r="L27" s="59">
        <v>1</v>
      </c>
      <c r="M27" s="59">
        <v>1</v>
      </c>
      <c r="N27" s="59">
        <v>1</v>
      </c>
      <c r="O27" s="59">
        <v>1</v>
      </c>
      <c r="P27" s="59">
        <v>1</v>
      </c>
      <c r="Q27" s="59">
        <v>1</v>
      </c>
      <c r="R27" s="59">
        <v>1</v>
      </c>
      <c r="S27" s="59">
        <v>1</v>
      </c>
      <c r="T27" s="59">
        <v>1</v>
      </c>
      <c r="U27" s="59">
        <v>1</v>
      </c>
      <c r="V27" s="59">
        <v>1</v>
      </c>
      <c r="W27" s="59">
        <v>1</v>
      </c>
      <c r="X27" s="140" t="s">
        <v>369</v>
      </c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</row>
    <row r="28" spans="1:69" s="34" customFormat="1" ht="25.5">
      <c r="A28" s="56">
        <v>9</v>
      </c>
      <c r="B28" s="148" t="s">
        <v>38</v>
      </c>
      <c r="C28" s="28">
        <v>19</v>
      </c>
      <c r="D28" s="46" t="s">
        <v>46</v>
      </c>
      <c r="E28" s="59">
        <v>1</v>
      </c>
      <c r="F28" s="59">
        <v>1</v>
      </c>
      <c r="G28" s="59">
        <v>1</v>
      </c>
      <c r="H28" s="59">
        <v>1</v>
      </c>
      <c r="I28" s="59">
        <v>1</v>
      </c>
      <c r="J28" s="59">
        <v>1</v>
      </c>
      <c r="K28" s="59">
        <v>1</v>
      </c>
      <c r="L28" s="59">
        <v>1</v>
      </c>
      <c r="M28" s="59">
        <v>1</v>
      </c>
      <c r="N28" s="59">
        <v>1</v>
      </c>
      <c r="O28" s="59">
        <v>1</v>
      </c>
      <c r="P28" s="59">
        <v>1</v>
      </c>
      <c r="Q28" s="59">
        <v>1</v>
      </c>
      <c r="R28" s="59">
        <v>1</v>
      </c>
      <c r="S28" s="59">
        <v>1</v>
      </c>
      <c r="T28" s="59">
        <v>1</v>
      </c>
      <c r="U28" s="59">
        <v>1</v>
      </c>
      <c r="V28" s="59">
        <v>1</v>
      </c>
      <c r="W28" s="59">
        <v>1</v>
      </c>
      <c r="X28" s="139" t="s">
        <v>346</v>
      </c>
    </row>
    <row r="29" spans="1:69" s="34" customFormat="1" ht="25.5">
      <c r="A29" s="56">
        <v>10</v>
      </c>
      <c r="B29" s="148" t="s">
        <v>39</v>
      </c>
      <c r="C29" s="28">
        <v>19</v>
      </c>
      <c r="D29" s="46" t="s">
        <v>46</v>
      </c>
      <c r="E29" s="59">
        <v>1</v>
      </c>
      <c r="F29" s="59">
        <v>1</v>
      </c>
      <c r="G29" s="59">
        <v>1</v>
      </c>
      <c r="H29" s="59">
        <v>1</v>
      </c>
      <c r="I29" s="59">
        <v>1</v>
      </c>
      <c r="J29" s="59">
        <v>1</v>
      </c>
      <c r="K29" s="59">
        <v>1</v>
      </c>
      <c r="L29" s="59">
        <v>1</v>
      </c>
      <c r="M29" s="59">
        <v>1</v>
      </c>
      <c r="N29" s="59">
        <v>1</v>
      </c>
      <c r="O29" s="59">
        <v>1</v>
      </c>
      <c r="P29" s="59">
        <v>1</v>
      </c>
      <c r="Q29" s="59">
        <v>1</v>
      </c>
      <c r="R29" s="59">
        <v>1</v>
      </c>
      <c r="S29" s="59">
        <v>1</v>
      </c>
      <c r="T29" s="59">
        <v>1</v>
      </c>
      <c r="U29" s="59">
        <v>1</v>
      </c>
      <c r="V29" s="59">
        <v>1</v>
      </c>
      <c r="W29" s="59">
        <v>1</v>
      </c>
      <c r="X29" s="139" t="s">
        <v>346</v>
      </c>
    </row>
    <row r="30" spans="1:69" s="34" customFormat="1" ht="25.5">
      <c r="A30" s="56">
        <v>11</v>
      </c>
      <c r="B30" s="148" t="s">
        <v>40</v>
      </c>
      <c r="C30" s="28">
        <v>19</v>
      </c>
      <c r="D30" s="46" t="s">
        <v>46</v>
      </c>
      <c r="E30" s="59">
        <v>1</v>
      </c>
      <c r="F30" s="59">
        <v>1</v>
      </c>
      <c r="G30" s="59">
        <v>1</v>
      </c>
      <c r="H30" s="59">
        <v>1</v>
      </c>
      <c r="I30" s="59">
        <v>1</v>
      </c>
      <c r="J30" s="59">
        <v>1</v>
      </c>
      <c r="K30" s="59">
        <v>1</v>
      </c>
      <c r="L30" s="59">
        <v>1</v>
      </c>
      <c r="M30" s="59">
        <v>1</v>
      </c>
      <c r="N30" s="59">
        <v>1</v>
      </c>
      <c r="O30" s="59">
        <v>1</v>
      </c>
      <c r="P30" s="59">
        <v>1</v>
      </c>
      <c r="Q30" s="59">
        <v>1</v>
      </c>
      <c r="R30" s="59">
        <v>1</v>
      </c>
      <c r="S30" s="59">
        <v>1</v>
      </c>
      <c r="T30" s="59">
        <v>1</v>
      </c>
      <c r="U30" s="59">
        <v>1</v>
      </c>
      <c r="V30" s="59">
        <v>1</v>
      </c>
      <c r="W30" s="59">
        <v>1</v>
      </c>
      <c r="X30" s="139" t="s">
        <v>346</v>
      </c>
    </row>
    <row r="31" spans="1:69" s="34" customFormat="1">
      <c r="A31" s="16" t="s">
        <v>29</v>
      </c>
      <c r="B31" s="26" t="s">
        <v>42</v>
      </c>
      <c r="C31" s="12"/>
      <c r="D31" s="11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134"/>
    </row>
    <row r="32" spans="1:69" s="44" customFormat="1" ht="31.5">
      <c r="A32" s="53">
        <v>1</v>
      </c>
      <c r="B32" s="54" t="s">
        <v>43</v>
      </c>
      <c r="C32" s="12">
        <v>19</v>
      </c>
      <c r="D32" s="46" t="s">
        <v>46</v>
      </c>
      <c r="E32" s="29">
        <v>1</v>
      </c>
      <c r="F32" s="29">
        <v>1</v>
      </c>
      <c r="G32" s="29">
        <v>1</v>
      </c>
      <c r="H32" s="29">
        <v>1</v>
      </c>
      <c r="I32" s="29">
        <v>1</v>
      </c>
      <c r="J32" s="29">
        <v>1</v>
      </c>
      <c r="K32" s="29">
        <v>1</v>
      </c>
      <c r="L32" s="29">
        <v>1</v>
      </c>
      <c r="M32" s="29">
        <v>1</v>
      </c>
      <c r="N32" s="29">
        <v>1</v>
      </c>
      <c r="O32" s="29">
        <v>1</v>
      </c>
      <c r="P32" s="29">
        <v>1</v>
      </c>
      <c r="Q32" s="29">
        <v>1</v>
      </c>
      <c r="R32" s="29">
        <v>1</v>
      </c>
      <c r="S32" s="29">
        <v>1</v>
      </c>
      <c r="T32" s="29">
        <v>1</v>
      </c>
      <c r="U32" s="29">
        <v>1</v>
      </c>
      <c r="V32" s="29">
        <v>1</v>
      </c>
      <c r="W32" s="29">
        <v>1</v>
      </c>
      <c r="X32" s="133" t="s">
        <v>330</v>
      </c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</row>
    <row r="33" spans="1:69" s="44" customFormat="1" ht="31.5">
      <c r="A33" s="53">
        <v>2</v>
      </c>
      <c r="B33" s="54" t="s">
        <v>44</v>
      </c>
      <c r="C33" s="12">
        <v>19</v>
      </c>
      <c r="D33" s="46" t="s">
        <v>46</v>
      </c>
      <c r="E33" s="29">
        <v>1</v>
      </c>
      <c r="F33" s="29">
        <v>1</v>
      </c>
      <c r="G33" s="29">
        <v>1</v>
      </c>
      <c r="H33" s="29">
        <v>1</v>
      </c>
      <c r="I33" s="29">
        <v>1</v>
      </c>
      <c r="J33" s="29">
        <v>1</v>
      </c>
      <c r="K33" s="29">
        <v>1</v>
      </c>
      <c r="L33" s="29">
        <v>1</v>
      </c>
      <c r="M33" s="29">
        <v>1</v>
      </c>
      <c r="N33" s="29">
        <v>1</v>
      </c>
      <c r="O33" s="29">
        <v>1</v>
      </c>
      <c r="P33" s="29">
        <v>1</v>
      </c>
      <c r="Q33" s="29">
        <v>1</v>
      </c>
      <c r="R33" s="29">
        <v>1</v>
      </c>
      <c r="S33" s="29">
        <v>1</v>
      </c>
      <c r="T33" s="29">
        <v>1</v>
      </c>
      <c r="U33" s="29">
        <v>1</v>
      </c>
      <c r="V33" s="29">
        <v>1</v>
      </c>
      <c r="W33" s="29">
        <v>1</v>
      </c>
      <c r="X33" s="133" t="s">
        <v>331</v>
      </c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</row>
    <row r="34" spans="1:69" s="44" customFormat="1" ht="31.5">
      <c r="A34" s="53">
        <v>3</v>
      </c>
      <c r="B34" s="54" t="s">
        <v>45</v>
      </c>
      <c r="C34" s="12">
        <v>19</v>
      </c>
      <c r="D34" s="46" t="s">
        <v>46</v>
      </c>
      <c r="E34" s="29">
        <v>1</v>
      </c>
      <c r="F34" s="29">
        <v>1</v>
      </c>
      <c r="G34" s="29">
        <v>1</v>
      </c>
      <c r="H34" s="29">
        <v>1</v>
      </c>
      <c r="I34" s="29">
        <v>1</v>
      </c>
      <c r="J34" s="29">
        <v>1</v>
      </c>
      <c r="K34" s="29">
        <v>1</v>
      </c>
      <c r="L34" s="29">
        <v>1</v>
      </c>
      <c r="M34" s="29">
        <v>1</v>
      </c>
      <c r="N34" s="29">
        <v>1</v>
      </c>
      <c r="O34" s="29">
        <v>1</v>
      </c>
      <c r="P34" s="29">
        <v>1</v>
      </c>
      <c r="Q34" s="29">
        <v>1</v>
      </c>
      <c r="R34" s="29">
        <v>1</v>
      </c>
      <c r="S34" s="29">
        <v>1</v>
      </c>
      <c r="T34" s="29">
        <v>1</v>
      </c>
      <c r="U34" s="29">
        <v>1</v>
      </c>
      <c r="V34" s="29">
        <v>1</v>
      </c>
      <c r="W34" s="29">
        <v>1</v>
      </c>
      <c r="X34" s="133" t="s">
        <v>332</v>
      </c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</row>
    <row r="35" spans="1:69" s="44" customFormat="1" ht="31.5">
      <c r="A35" s="53">
        <v>4</v>
      </c>
      <c r="B35" s="54" t="s">
        <v>329</v>
      </c>
      <c r="C35" s="12">
        <v>19</v>
      </c>
      <c r="D35" s="46" t="s">
        <v>132</v>
      </c>
      <c r="E35" s="29">
        <v>1</v>
      </c>
      <c r="F35" s="29">
        <v>1</v>
      </c>
      <c r="G35" s="29">
        <v>1</v>
      </c>
      <c r="H35" s="29">
        <v>1</v>
      </c>
      <c r="I35" s="29">
        <v>1</v>
      </c>
      <c r="J35" s="29">
        <v>1</v>
      </c>
      <c r="K35" s="29">
        <v>1</v>
      </c>
      <c r="L35" s="29">
        <v>1</v>
      </c>
      <c r="M35" s="29">
        <v>1</v>
      </c>
      <c r="N35" s="29">
        <v>1</v>
      </c>
      <c r="O35" s="29">
        <v>1</v>
      </c>
      <c r="P35" s="29">
        <v>1</v>
      </c>
      <c r="Q35" s="29">
        <v>1</v>
      </c>
      <c r="R35" s="29">
        <v>1</v>
      </c>
      <c r="S35" s="29">
        <v>1</v>
      </c>
      <c r="T35" s="29">
        <v>1</v>
      </c>
      <c r="U35" s="29">
        <v>1</v>
      </c>
      <c r="V35" s="29">
        <v>1</v>
      </c>
      <c r="W35" s="29">
        <v>1</v>
      </c>
      <c r="X35" s="133" t="s">
        <v>333</v>
      </c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</row>
    <row r="36" spans="1:69" s="34" customFormat="1">
      <c r="A36" s="10">
        <v>5</v>
      </c>
      <c r="B36" s="154" t="s">
        <v>355</v>
      </c>
      <c r="C36" s="119">
        <f t="shared" ref="C36:C41" si="1">SUM(E36:W36)</f>
        <v>12</v>
      </c>
      <c r="D36" s="204" t="s">
        <v>462</v>
      </c>
      <c r="E36" s="200"/>
      <c r="F36" s="200"/>
      <c r="G36" s="200">
        <v>1</v>
      </c>
      <c r="H36" s="200">
        <v>1</v>
      </c>
      <c r="I36" s="200"/>
      <c r="J36" s="200">
        <v>1</v>
      </c>
      <c r="K36" s="200">
        <v>1</v>
      </c>
      <c r="L36" s="200">
        <v>1</v>
      </c>
      <c r="M36" s="200"/>
      <c r="N36" s="200">
        <v>1</v>
      </c>
      <c r="O36" s="200"/>
      <c r="P36" s="200">
        <v>1</v>
      </c>
      <c r="Q36" s="200">
        <v>1</v>
      </c>
      <c r="R36" s="200"/>
      <c r="S36" s="200">
        <v>1</v>
      </c>
      <c r="T36" s="200">
        <v>1</v>
      </c>
      <c r="U36" s="200"/>
      <c r="V36" s="200">
        <v>1</v>
      </c>
      <c r="W36" s="200">
        <v>1</v>
      </c>
      <c r="X36" s="135"/>
    </row>
    <row r="37" spans="1:69" s="34" customFormat="1">
      <c r="A37" s="10">
        <v>6</v>
      </c>
      <c r="B37" s="154" t="s">
        <v>356</v>
      </c>
      <c r="C37" s="119">
        <f t="shared" si="1"/>
        <v>12</v>
      </c>
      <c r="D37" s="204" t="s">
        <v>463</v>
      </c>
      <c r="E37" s="200">
        <v>1</v>
      </c>
      <c r="F37" s="200"/>
      <c r="G37" s="200">
        <v>1</v>
      </c>
      <c r="H37" s="200">
        <v>1</v>
      </c>
      <c r="I37" s="200"/>
      <c r="J37" s="200">
        <v>1</v>
      </c>
      <c r="K37" s="200">
        <v>1</v>
      </c>
      <c r="L37" s="200">
        <v>1</v>
      </c>
      <c r="M37" s="200"/>
      <c r="N37" s="200"/>
      <c r="O37" s="200"/>
      <c r="P37" s="200">
        <v>1</v>
      </c>
      <c r="Q37" s="200">
        <v>1</v>
      </c>
      <c r="R37" s="200">
        <v>1</v>
      </c>
      <c r="S37" s="200">
        <v>1</v>
      </c>
      <c r="T37" s="200">
        <v>1</v>
      </c>
      <c r="U37" s="200"/>
      <c r="V37" s="200"/>
      <c r="W37" s="200">
        <v>1</v>
      </c>
      <c r="X37" s="135"/>
    </row>
    <row r="38" spans="1:69" s="34" customFormat="1">
      <c r="A38" s="10">
        <v>7</v>
      </c>
      <c r="B38" s="154" t="s">
        <v>357</v>
      </c>
      <c r="C38" s="119">
        <f t="shared" si="1"/>
        <v>12</v>
      </c>
      <c r="D38" s="204" t="s">
        <v>358</v>
      </c>
      <c r="E38" s="200">
        <v>1</v>
      </c>
      <c r="F38" s="200">
        <v>1</v>
      </c>
      <c r="G38" s="200">
        <v>1</v>
      </c>
      <c r="H38" s="200">
        <v>1</v>
      </c>
      <c r="I38" s="200"/>
      <c r="J38" s="200">
        <v>1</v>
      </c>
      <c r="K38" s="200">
        <v>1</v>
      </c>
      <c r="L38" s="200">
        <v>1</v>
      </c>
      <c r="M38" s="200"/>
      <c r="N38" s="200"/>
      <c r="O38" s="200"/>
      <c r="P38" s="200">
        <v>1</v>
      </c>
      <c r="Q38" s="200"/>
      <c r="R38" s="200">
        <v>1</v>
      </c>
      <c r="S38" s="200">
        <v>1</v>
      </c>
      <c r="T38" s="200"/>
      <c r="U38" s="200"/>
      <c r="V38" s="200">
        <v>1</v>
      </c>
      <c r="W38" s="200">
        <v>1</v>
      </c>
      <c r="X38" s="135"/>
    </row>
    <row r="39" spans="1:69" s="34" customFormat="1">
      <c r="A39" s="10">
        <v>8</v>
      </c>
      <c r="B39" s="154" t="s">
        <v>359</v>
      </c>
      <c r="C39" s="119">
        <f t="shared" si="1"/>
        <v>13</v>
      </c>
      <c r="D39" s="204" t="s">
        <v>464</v>
      </c>
      <c r="E39" s="200">
        <v>1</v>
      </c>
      <c r="F39" s="200"/>
      <c r="G39" s="200">
        <v>1</v>
      </c>
      <c r="H39" s="200">
        <v>1</v>
      </c>
      <c r="I39" s="200"/>
      <c r="J39" s="200">
        <v>1</v>
      </c>
      <c r="K39" s="200">
        <v>1</v>
      </c>
      <c r="L39" s="200">
        <v>1</v>
      </c>
      <c r="M39" s="200"/>
      <c r="N39" s="200"/>
      <c r="O39" s="200"/>
      <c r="P39" s="200">
        <v>1</v>
      </c>
      <c r="Q39" s="200">
        <v>1</v>
      </c>
      <c r="R39" s="200">
        <v>1</v>
      </c>
      <c r="S39" s="200">
        <v>1</v>
      </c>
      <c r="T39" s="200">
        <v>1</v>
      </c>
      <c r="U39" s="200"/>
      <c r="V39" s="200">
        <v>1</v>
      </c>
      <c r="W39" s="200">
        <v>1</v>
      </c>
      <c r="X39" s="135"/>
    </row>
    <row r="40" spans="1:69" s="34" customFormat="1">
      <c r="A40" s="10">
        <v>9</v>
      </c>
      <c r="B40" s="155" t="s">
        <v>360</v>
      </c>
      <c r="C40" s="119">
        <f t="shared" si="1"/>
        <v>13</v>
      </c>
      <c r="D40" s="205" t="s">
        <v>361</v>
      </c>
      <c r="E40" s="201">
        <v>1</v>
      </c>
      <c r="F40" s="201"/>
      <c r="G40" s="201">
        <v>1</v>
      </c>
      <c r="H40" s="201">
        <v>1</v>
      </c>
      <c r="I40" s="201"/>
      <c r="J40" s="201">
        <v>1</v>
      </c>
      <c r="K40" s="201">
        <v>1</v>
      </c>
      <c r="L40" s="201">
        <v>1</v>
      </c>
      <c r="M40" s="201"/>
      <c r="N40" s="201"/>
      <c r="O40" s="201"/>
      <c r="P40" s="201">
        <v>1</v>
      </c>
      <c r="Q40" s="201">
        <v>1</v>
      </c>
      <c r="R40" s="201">
        <v>1</v>
      </c>
      <c r="S40" s="201">
        <v>1</v>
      </c>
      <c r="T40" s="201">
        <v>1</v>
      </c>
      <c r="U40" s="201"/>
      <c r="V40" s="201">
        <v>1</v>
      </c>
      <c r="W40" s="201">
        <v>1</v>
      </c>
      <c r="X40" s="135"/>
    </row>
    <row r="41" spans="1:69" s="34" customFormat="1">
      <c r="A41" s="10">
        <v>10</v>
      </c>
      <c r="B41" s="154" t="s">
        <v>362</v>
      </c>
      <c r="C41" s="119">
        <f t="shared" si="1"/>
        <v>12</v>
      </c>
      <c r="D41" s="204" t="s">
        <v>465</v>
      </c>
      <c r="E41" s="200">
        <v>1</v>
      </c>
      <c r="F41" s="200"/>
      <c r="G41" s="200">
        <v>1</v>
      </c>
      <c r="H41" s="200">
        <v>1</v>
      </c>
      <c r="I41" s="200"/>
      <c r="J41" s="200">
        <v>1</v>
      </c>
      <c r="K41" s="200">
        <v>1</v>
      </c>
      <c r="L41" s="200">
        <v>1</v>
      </c>
      <c r="M41" s="200"/>
      <c r="N41" s="200"/>
      <c r="O41" s="200"/>
      <c r="P41" s="200">
        <v>1</v>
      </c>
      <c r="Q41" s="200"/>
      <c r="R41" s="200">
        <v>1</v>
      </c>
      <c r="S41" s="200">
        <v>1</v>
      </c>
      <c r="T41" s="200">
        <v>1</v>
      </c>
      <c r="U41" s="200"/>
      <c r="V41" s="200">
        <v>1</v>
      </c>
      <c r="W41" s="200">
        <v>1</v>
      </c>
      <c r="X41" s="135"/>
    </row>
    <row r="42" spans="1:69" s="34" customFormat="1">
      <c r="A42" s="16" t="s">
        <v>69</v>
      </c>
      <c r="B42" s="26" t="s">
        <v>51</v>
      </c>
      <c r="C42" s="12"/>
      <c r="D42" s="30"/>
      <c r="E42" s="29"/>
      <c r="F42" s="59"/>
      <c r="G42" s="29"/>
      <c r="H42" s="29"/>
      <c r="I42" s="59"/>
      <c r="J42" s="29"/>
      <c r="K42" s="29"/>
      <c r="L42" s="29"/>
      <c r="M42" s="29"/>
      <c r="N42" s="59"/>
      <c r="O42" s="59"/>
      <c r="P42" s="29"/>
      <c r="Q42" s="59"/>
      <c r="R42" s="29"/>
      <c r="S42" s="29"/>
      <c r="T42" s="29"/>
      <c r="U42" s="59"/>
      <c r="V42" s="29"/>
      <c r="W42" s="29"/>
      <c r="X42" s="135"/>
    </row>
    <row r="43" spans="1:69" s="44" customFormat="1" ht="31.5">
      <c r="A43" s="40">
        <v>1</v>
      </c>
      <c r="B43" s="55" t="s">
        <v>70</v>
      </c>
      <c r="C43" s="28">
        <v>19</v>
      </c>
      <c r="D43" s="46" t="s">
        <v>46</v>
      </c>
      <c r="E43" s="29">
        <v>1</v>
      </c>
      <c r="F43" s="29">
        <v>1</v>
      </c>
      <c r="G43" s="29">
        <v>1</v>
      </c>
      <c r="H43" s="29">
        <v>1</v>
      </c>
      <c r="I43" s="29">
        <v>1</v>
      </c>
      <c r="J43" s="29">
        <v>1</v>
      </c>
      <c r="K43" s="29">
        <v>1</v>
      </c>
      <c r="L43" s="29">
        <v>1</v>
      </c>
      <c r="M43" s="29">
        <v>1</v>
      </c>
      <c r="N43" s="29">
        <v>1</v>
      </c>
      <c r="O43" s="29">
        <v>1</v>
      </c>
      <c r="P43" s="29">
        <v>1</v>
      </c>
      <c r="Q43" s="29">
        <v>1</v>
      </c>
      <c r="R43" s="29">
        <v>1</v>
      </c>
      <c r="S43" s="29">
        <v>1</v>
      </c>
      <c r="T43" s="29">
        <v>1</v>
      </c>
      <c r="U43" s="29">
        <v>1</v>
      </c>
      <c r="V43" s="29">
        <v>1</v>
      </c>
      <c r="W43" s="29">
        <v>1</v>
      </c>
      <c r="X43" s="133" t="s">
        <v>334</v>
      </c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</row>
    <row r="44" spans="1:69" s="44" customFormat="1" ht="31.5">
      <c r="A44" s="40">
        <v>2</v>
      </c>
      <c r="B44" s="55" t="s">
        <v>71</v>
      </c>
      <c r="C44" s="28">
        <v>19</v>
      </c>
      <c r="D44" s="46" t="s">
        <v>46</v>
      </c>
      <c r="E44" s="29">
        <v>1</v>
      </c>
      <c r="F44" s="29">
        <v>1</v>
      </c>
      <c r="G44" s="29">
        <v>1</v>
      </c>
      <c r="H44" s="29">
        <v>1</v>
      </c>
      <c r="I44" s="29">
        <v>1</v>
      </c>
      <c r="J44" s="29">
        <v>1</v>
      </c>
      <c r="K44" s="29">
        <v>1</v>
      </c>
      <c r="L44" s="29">
        <v>1</v>
      </c>
      <c r="M44" s="29">
        <v>1</v>
      </c>
      <c r="N44" s="29">
        <v>1</v>
      </c>
      <c r="O44" s="29">
        <v>1</v>
      </c>
      <c r="P44" s="29">
        <v>1</v>
      </c>
      <c r="Q44" s="29">
        <v>1</v>
      </c>
      <c r="R44" s="29">
        <v>1</v>
      </c>
      <c r="S44" s="29">
        <v>1</v>
      </c>
      <c r="T44" s="29">
        <v>1</v>
      </c>
      <c r="U44" s="29">
        <v>1</v>
      </c>
      <c r="V44" s="29">
        <v>1</v>
      </c>
      <c r="W44" s="29">
        <v>1</v>
      </c>
      <c r="X44" s="133" t="s">
        <v>335</v>
      </c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</row>
    <row r="45" spans="1:69" s="44" customFormat="1" ht="31.5">
      <c r="A45" s="40">
        <v>3</v>
      </c>
      <c r="B45" s="55" t="s">
        <v>72</v>
      </c>
      <c r="C45" s="28">
        <v>19</v>
      </c>
      <c r="D45" s="46" t="s">
        <v>46</v>
      </c>
      <c r="E45" s="29">
        <v>1</v>
      </c>
      <c r="F45" s="29">
        <v>1</v>
      </c>
      <c r="G45" s="29">
        <v>1</v>
      </c>
      <c r="H45" s="29">
        <v>1</v>
      </c>
      <c r="I45" s="29">
        <v>1</v>
      </c>
      <c r="J45" s="29">
        <v>1</v>
      </c>
      <c r="K45" s="29">
        <v>1</v>
      </c>
      <c r="L45" s="29">
        <v>1</v>
      </c>
      <c r="M45" s="29">
        <v>1</v>
      </c>
      <c r="N45" s="29">
        <v>1</v>
      </c>
      <c r="O45" s="29">
        <v>1</v>
      </c>
      <c r="P45" s="29">
        <v>1</v>
      </c>
      <c r="Q45" s="29">
        <v>1</v>
      </c>
      <c r="R45" s="29">
        <v>1</v>
      </c>
      <c r="S45" s="29">
        <v>1</v>
      </c>
      <c r="T45" s="29">
        <v>1</v>
      </c>
      <c r="U45" s="29">
        <v>1</v>
      </c>
      <c r="V45" s="29">
        <v>1</v>
      </c>
      <c r="W45" s="29">
        <v>1</v>
      </c>
      <c r="X45" s="133" t="s">
        <v>336</v>
      </c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</row>
    <row r="46" spans="1:69" s="44" customFormat="1" ht="31.5">
      <c r="A46" s="40">
        <v>4</v>
      </c>
      <c r="B46" s="55" t="s">
        <v>73</v>
      </c>
      <c r="C46" s="28">
        <v>19</v>
      </c>
      <c r="D46" s="46" t="s">
        <v>46</v>
      </c>
      <c r="E46" s="29">
        <v>1</v>
      </c>
      <c r="F46" s="29">
        <v>1</v>
      </c>
      <c r="G46" s="29">
        <v>1</v>
      </c>
      <c r="H46" s="29">
        <v>1</v>
      </c>
      <c r="I46" s="29">
        <v>1</v>
      </c>
      <c r="J46" s="29">
        <v>1</v>
      </c>
      <c r="K46" s="29">
        <v>1</v>
      </c>
      <c r="L46" s="29">
        <v>1</v>
      </c>
      <c r="M46" s="29">
        <v>1</v>
      </c>
      <c r="N46" s="29">
        <v>1</v>
      </c>
      <c r="O46" s="29">
        <v>1</v>
      </c>
      <c r="P46" s="29">
        <v>1</v>
      </c>
      <c r="Q46" s="29">
        <v>1</v>
      </c>
      <c r="R46" s="29">
        <v>1</v>
      </c>
      <c r="S46" s="29">
        <v>1</v>
      </c>
      <c r="T46" s="29">
        <v>1</v>
      </c>
      <c r="U46" s="29">
        <v>1</v>
      </c>
      <c r="V46" s="29">
        <v>1</v>
      </c>
      <c r="W46" s="29">
        <v>1</v>
      </c>
      <c r="X46" s="133" t="s">
        <v>337</v>
      </c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</row>
    <row r="47" spans="1:69" s="44" customFormat="1" ht="31.5">
      <c r="A47" s="40">
        <v>5</v>
      </c>
      <c r="B47" s="55" t="s">
        <v>74</v>
      </c>
      <c r="C47" s="28">
        <v>19</v>
      </c>
      <c r="D47" s="46" t="s">
        <v>46</v>
      </c>
      <c r="E47" s="29">
        <v>1</v>
      </c>
      <c r="F47" s="29">
        <v>1</v>
      </c>
      <c r="G47" s="29">
        <v>1</v>
      </c>
      <c r="H47" s="29">
        <v>1</v>
      </c>
      <c r="I47" s="29">
        <v>1</v>
      </c>
      <c r="J47" s="29">
        <v>1</v>
      </c>
      <c r="K47" s="29">
        <v>1</v>
      </c>
      <c r="L47" s="29">
        <v>1</v>
      </c>
      <c r="M47" s="29">
        <v>1</v>
      </c>
      <c r="N47" s="29">
        <v>1</v>
      </c>
      <c r="O47" s="29">
        <v>1</v>
      </c>
      <c r="P47" s="29">
        <v>1</v>
      </c>
      <c r="Q47" s="29">
        <v>1</v>
      </c>
      <c r="R47" s="29">
        <v>1</v>
      </c>
      <c r="S47" s="29">
        <v>1</v>
      </c>
      <c r="T47" s="29">
        <v>1</v>
      </c>
      <c r="U47" s="29">
        <v>1</v>
      </c>
      <c r="V47" s="29">
        <v>1</v>
      </c>
      <c r="W47" s="29">
        <v>1</v>
      </c>
      <c r="X47" s="133" t="s">
        <v>338</v>
      </c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</row>
    <row r="48" spans="1:69" s="34" customFormat="1" ht="25.5">
      <c r="A48" s="56">
        <v>6</v>
      </c>
      <c r="B48" s="57" t="s">
        <v>75</v>
      </c>
      <c r="C48" s="28">
        <v>19</v>
      </c>
      <c r="D48" s="46" t="s">
        <v>46</v>
      </c>
      <c r="E48" s="29">
        <v>1</v>
      </c>
      <c r="F48" s="29">
        <v>1</v>
      </c>
      <c r="G48" s="29">
        <v>1</v>
      </c>
      <c r="H48" s="29">
        <v>1</v>
      </c>
      <c r="I48" s="29">
        <v>1</v>
      </c>
      <c r="J48" s="29">
        <v>1</v>
      </c>
      <c r="K48" s="29">
        <v>1</v>
      </c>
      <c r="L48" s="29">
        <v>1</v>
      </c>
      <c r="M48" s="29">
        <v>1</v>
      </c>
      <c r="N48" s="29">
        <v>1</v>
      </c>
      <c r="O48" s="29">
        <v>1</v>
      </c>
      <c r="P48" s="29">
        <v>1</v>
      </c>
      <c r="Q48" s="29">
        <v>1</v>
      </c>
      <c r="R48" s="29">
        <v>1</v>
      </c>
      <c r="S48" s="29">
        <v>1</v>
      </c>
      <c r="T48" s="29">
        <v>1</v>
      </c>
      <c r="U48" s="29">
        <v>1</v>
      </c>
      <c r="V48" s="29">
        <v>1</v>
      </c>
      <c r="W48" s="29">
        <v>1</v>
      </c>
      <c r="X48" s="139" t="s">
        <v>346</v>
      </c>
    </row>
    <row r="49" spans="1:69" s="34" customFormat="1">
      <c r="A49" s="28">
        <v>7</v>
      </c>
      <c r="B49" s="33" t="s">
        <v>110</v>
      </c>
      <c r="C49" s="28">
        <v>13</v>
      </c>
      <c r="D49" s="28" t="s">
        <v>76</v>
      </c>
      <c r="E49" s="29">
        <v>1</v>
      </c>
      <c r="F49" s="29">
        <v>1</v>
      </c>
      <c r="G49" s="29">
        <v>1</v>
      </c>
      <c r="H49" s="29">
        <v>1</v>
      </c>
      <c r="I49" s="60"/>
      <c r="J49" s="29">
        <v>1</v>
      </c>
      <c r="K49" s="29">
        <v>1</v>
      </c>
      <c r="L49" s="29">
        <v>1</v>
      </c>
      <c r="M49" s="60">
        <v>1</v>
      </c>
      <c r="N49" s="60"/>
      <c r="O49" s="60"/>
      <c r="P49" s="29">
        <v>1</v>
      </c>
      <c r="Q49" s="29">
        <v>1</v>
      </c>
      <c r="R49" s="60"/>
      <c r="S49" s="60"/>
      <c r="T49" s="29">
        <v>1</v>
      </c>
      <c r="U49" s="60"/>
      <c r="V49" s="29">
        <v>1</v>
      </c>
      <c r="W49" s="29">
        <v>1</v>
      </c>
      <c r="X49" s="135"/>
    </row>
    <row r="50" spans="1:69" s="34" customFormat="1">
      <c r="A50" s="16" t="s">
        <v>78</v>
      </c>
      <c r="B50" s="26" t="s">
        <v>77</v>
      </c>
      <c r="C50" s="12"/>
      <c r="D50" s="30"/>
      <c r="E50" s="29"/>
      <c r="F50" s="59"/>
      <c r="G50" s="29"/>
      <c r="H50" s="29"/>
      <c r="I50" s="59"/>
      <c r="J50" s="29"/>
      <c r="K50" s="29"/>
      <c r="L50" s="29"/>
      <c r="M50" s="29"/>
      <c r="N50" s="59"/>
      <c r="O50" s="59"/>
      <c r="P50" s="29"/>
      <c r="Q50" s="59"/>
      <c r="R50" s="29"/>
      <c r="S50" s="29"/>
      <c r="T50" s="29"/>
      <c r="U50" s="59"/>
      <c r="V50" s="29"/>
      <c r="W50" s="29"/>
      <c r="X50" s="135"/>
    </row>
    <row r="51" spans="1:69" s="44" customFormat="1" ht="47.25">
      <c r="A51" s="40">
        <v>1</v>
      </c>
      <c r="B51" s="55" t="s">
        <v>79</v>
      </c>
      <c r="C51" s="28">
        <v>19</v>
      </c>
      <c r="D51" s="46" t="s">
        <v>46</v>
      </c>
      <c r="E51" s="29">
        <v>1</v>
      </c>
      <c r="F51" s="29">
        <v>1</v>
      </c>
      <c r="G51" s="29">
        <v>1</v>
      </c>
      <c r="H51" s="29">
        <v>1</v>
      </c>
      <c r="I51" s="29">
        <v>1</v>
      </c>
      <c r="J51" s="29">
        <v>1</v>
      </c>
      <c r="K51" s="29">
        <v>1</v>
      </c>
      <c r="L51" s="29">
        <v>1</v>
      </c>
      <c r="M51" s="29">
        <v>1</v>
      </c>
      <c r="N51" s="29">
        <v>1</v>
      </c>
      <c r="O51" s="29">
        <v>1</v>
      </c>
      <c r="P51" s="29">
        <v>1</v>
      </c>
      <c r="Q51" s="29">
        <v>1</v>
      </c>
      <c r="R51" s="29">
        <v>1</v>
      </c>
      <c r="S51" s="29">
        <v>1</v>
      </c>
      <c r="T51" s="29">
        <v>1</v>
      </c>
      <c r="U51" s="29">
        <v>1</v>
      </c>
      <c r="V51" s="29">
        <v>1</v>
      </c>
      <c r="W51" s="29">
        <v>1</v>
      </c>
      <c r="X51" s="140" t="s">
        <v>383</v>
      </c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</row>
    <row r="52" spans="1:69" s="44" customFormat="1" ht="47.25">
      <c r="A52" s="40">
        <v>2</v>
      </c>
      <c r="B52" s="55" t="s">
        <v>80</v>
      </c>
      <c r="C52" s="28">
        <v>19</v>
      </c>
      <c r="D52" s="46" t="s">
        <v>46</v>
      </c>
      <c r="E52" s="29">
        <v>1</v>
      </c>
      <c r="F52" s="29">
        <v>1</v>
      </c>
      <c r="G52" s="29">
        <v>1</v>
      </c>
      <c r="H52" s="29">
        <v>1</v>
      </c>
      <c r="I52" s="29">
        <v>1</v>
      </c>
      <c r="J52" s="29">
        <v>1</v>
      </c>
      <c r="K52" s="29">
        <v>1</v>
      </c>
      <c r="L52" s="29">
        <v>1</v>
      </c>
      <c r="M52" s="29">
        <v>1</v>
      </c>
      <c r="N52" s="29">
        <v>1</v>
      </c>
      <c r="O52" s="29">
        <v>1</v>
      </c>
      <c r="P52" s="29">
        <v>1</v>
      </c>
      <c r="Q52" s="29">
        <v>1</v>
      </c>
      <c r="R52" s="29">
        <v>1</v>
      </c>
      <c r="S52" s="29">
        <v>1</v>
      </c>
      <c r="T52" s="29">
        <v>1</v>
      </c>
      <c r="U52" s="29">
        <v>1</v>
      </c>
      <c r="V52" s="29">
        <v>1</v>
      </c>
      <c r="W52" s="29">
        <v>1</v>
      </c>
      <c r="X52" s="133" t="s">
        <v>384</v>
      </c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</row>
    <row r="53" spans="1:69" s="44" customFormat="1" ht="47.25">
      <c r="A53" s="40">
        <v>3</v>
      </c>
      <c r="B53" s="55" t="s">
        <v>81</v>
      </c>
      <c r="C53" s="28">
        <v>19</v>
      </c>
      <c r="D53" s="46" t="s">
        <v>46</v>
      </c>
      <c r="E53" s="29">
        <v>1</v>
      </c>
      <c r="F53" s="29">
        <v>1</v>
      </c>
      <c r="G53" s="29">
        <v>1</v>
      </c>
      <c r="H53" s="29">
        <v>1</v>
      </c>
      <c r="I53" s="29">
        <v>1</v>
      </c>
      <c r="J53" s="29">
        <v>1</v>
      </c>
      <c r="K53" s="29">
        <v>1</v>
      </c>
      <c r="L53" s="29">
        <v>1</v>
      </c>
      <c r="M53" s="29">
        <v>1</v>
      </c>
      <c r="N53" s="29">
        <v>1</v>
      </c>
      <c r="O53" s="29">
        <v>1</v>
      </c>
      <c r="P53" s="29">
        <v>1</v>
      </c>
      <c r="Q53" s="29">
        <v>1</v>
      </c>
      <c r="R53" s="29">
        <v>1</v>
      </c>
      <c r="S53" s="29">
        <v>1</v>
      </c>
      <c r="T53" s="29">
        <v>1</v>
      </c>
      <c r="U53" s="29">
        <v>1</v>
      </c>
      <c r="V53" s="29">
        <v>1</v>
      </c>
      <c r="W53" s="29">
        <v>1</v>
      </c>
      <c r="X53" s="140" t="s">
        <v>385</v>
      </c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</row>
    <row r="54" spans="1:69" s="45" customFormat="1" ht="47.25">
      <c r="A54" s="56">
        <v>4</v>
      </c>
      <c r="B54" s="57" t="s">
        <v>111</v>
      </c>
      <c r="C54" s="28">
        <v>19</v>
      </c>
      <c r="D54" s="46" t="s">
        <v>141</v>
      </c>
      <c r="E54" s="29">
        <v>1</v>
      </c>
      <c r="F54" s="29">
        <v>1</v>
      </c>
      <c r="G54" s="29">
        <v>1</v>
      </c>
      <c r="H54" s="29">
        <v>1</v>
      </c>
      <c r="I54" s="29">
        <v>1</v>
      </c>
      <c r="J54" s="29">
        <v>1</v>
      </c>
      <c r="K54" s="29">
        <v>1</v>
      </c>
      <c r="L54" s="29">
        <v>1</v>
      </c>
      <c r="M54" s="29">
        <v>1</v>
      </c>
      <c r="N54" s="29">
        <v>1</v>
      </c>
      <c r="O54" s="29">
        <v>1</v>
      </c>
      <c r="P54" s="29">
        <v>1</v>
      </c>
      <c r="Q54" s="29">
        <v>1</v>
      </c>
      <c r="R54" s="29">
        <v>1</v>
      </c>
      <c r="S54" s="29">
        <v>1</v>
      </c>
      <c r="T54" s="29">
        <v>1</v>
      </c>
      <c r="U54" s="29">
        <v>1</v>
      </c>
      <c r="V54" s="29">
        <v>1</v>
      </c>
      <c r="W54" s="29">
        <v>1</v>
      </c>
      <c r="X54" s="140" t="s">
        <v>386</v>
      </c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</row>
    <row r="55" spans="1:69" s="34" customFormat="1">
      <c r="A55" s="28">
        <v>5</v>
      </c>
      <c r="B55" s="33" t="s">
        <v>112</v>
      </c>
      <c r="C55" s="28">
        <v>11</v>
      </c>
      <c r="D55" s="46" t="s">
        <v>387</v>
      </c>
      <c r="E55" s="29"/>
      <c r="F55" s="29"/>
      <c r="G55" s="29">
        <v>1</v>
      </c>
      <c r="H55" s="29">
        <v>1</v>
      </c>
      <c r="I55" s="29">
        <v>1</v>
      </c>
      <c r="J55" s="29">
        <v>1</v>
      </c>
      <c r="K55" s="29">
        <v>1</v>
      </c>
      <c r="L55" s="29">
        <v>1</v>
      </c>
      <c r="M55" s="29"/>
      <c r="N55" s="29"/>
      <c r="O55" s="29"/>
      <c r="P55" s="29"/>
      <c r="Q55" s="29"/>
      <c r="R55" s="29">
        <v>1</v>
      </c>
      <c r="S55" s="29">
        <v>1</v>
      </c>
      <c r="T55" s="29">
        <v>1</v>
      </c>
      <c r="U55" s="29"/>
      <c r="V55" s="29">
        <v>1</v>
      </c>
      <c r="W55" s="29">
        <v>1</v>
      </c>
      <c r="X55" s="135"/>
    </row>
    <row r="56" spans="1:69" s="34" customFormat="1">
      <c r="A56" s="28">
        <v>6</v>
      </c>
      <c r="B56" s="33" t="s">
        <v>113</v>
      </c>
      <c r="C56" s="28">
        <v>10</v>
      </c>
      <c r="D56" s="46" t="s">
        <v>114</v>
      </c>
      <c r="E56" s="29"/>
      <c r="F56" s="29"/>
      <c r="G56" s="29">
        <v>1</v>
      </c>
      <c r="H56" s="29">
        <v>1</v>
      </c>
      <c r="I56" s="29">
        <v>1</v>
      </c>
      <c r="J56" s="29"/>
      <c r="K56" s="29">
        <v>1</v>
      </c>
      <c r="L56" s="29">
        <v>1</v>
      </c>
      <c r="M56" s="29"/>
      <c r="N56" s="29"/>
      <c r="O56" s="29"/>
      <c r="P56" s="29"/>
      <c r="Q56" s="29"/>
      <c r="R56" s="29">
        <v>1</v>
      </c>
      <c r="S56" s="29">
        <v>1</v>
      </c>
      <c r="T56" s="29">
        <v>1</v>
      </c>
      <c r="U56" s="29"/>
      <c r="V56" s="29">
        <v>1</v>
      </c>
      <c r="W56" s="29">
        <v>1</v>
      </c>
      <c r="X56" s="135"/>
    </row>
    <row r="57" spans="1:69" s="34" customFormat="1">
      <c r="A57" s="16" t="s">
        <v>84</v>
      </c>
      <c r="B57" s="26" t="s">
        <v>57</v>
      </c>
      <c r="C57" s="12"/>
      <c r="D57" s="30"/>
      <c r="E57" s="29"/>
      <c r="F57" s="59"/>
      <c r="G57" s="29"/>
      <c r="H57" s="29"/>
      <c r="I57" s="59"/>
      <c r="J57" s="29"/>
      <c r="K57" s="29"/>
      <c r="L57" s="29"/>
      <c r="M57" s="29"/>
      <c r="N57" s="59"/>
      <c r="O57" s="59"/>
      <c r="P57" s="29"/>
      <c r="Q57" s="59"/>
      <c r="R57" s="29"/>
      <c r="S57" s="29"/>
      <c r="T57" s="29"/>
      <c r="U57" s="59"/>
      <c r="V57" s="29"/>
      <c r="W57" s="29"/>
      <c r="X57" s="135"/>
    </row>
    <row r="58" spans="1:69" s="44" customFormat="1" ht="31.5">
      <c r="A58" s="40">
        <v>1</v>
      </c>
      <c r="B58" s="55" t="s">
        <v>82</v>
      </c>
      <c r="C58" s="28">
        <v>19</v>
      </c>
      <c r="D58" s="46" t="s">
        <v>46</v>
      </c>
      <c r="E58" s="29">
        <v>1</v>
      </c>
      <c r="F58" s="29">
        <v>1</v>
      </c>
      <c r="G58" s="29">
        <v>1</v>
      </c>
      <c r="H58" s="29">
        <v>1</v>
      </c>
      <c r="I58" s="29">
        <v>1</v>
      </c>
      <c r="J58" s="29">
        <v>1</v>
      </c>
      <c r="K58" s="29">
        <v>1</v>
      </c>
      <c r="L58" s="29">
        <v>1</v>
      </c>
      <c r="M58" s="29">
        <v>1</v>
      </c>
      <c r="N58" s="29">
        <v>1</v>
      </c>
      <c r="O58" s="29">
        <v>1</v>
      </c>
      <c r="P58" s="29">
        <v>1</v>
      </c>
      <c r="Q58" s="29">
        <v>1</v>
      </c>
      <c r="R58" s="29">
        <v>1</v>
      </c>
      <c r="S58" s="29">
        <v>1</v>
      </c>
      <c r="T58" s="29">
        <v>1</v>
      </c>
      <c r="U58" s="29">
        <v>1</v>
      </c>
      <c r="V58" s="29">
        <v>1</v>
      </c>
      <c r="W58" s="29">
        <v>1</v>
      </c>
      <c r="X58" s="133" t="s">
        <v>339</v>
      </c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</row>
    <row r="59" spans="1:69" s="44" customFormat="1" ht="31.5">
      <c r="A59" s="40">
        <v>2</v>
      </c>
      <c r="B59" s="55" t="s">
        <v>83</v>
      </c>
      <c r="C59" s="28">
        <v>19</v>
      </c>
      <c r="D59" s="46" t="s">
        <v>46</v>
      </c>
      <c r="E59" s="29">
        <v>1</v>
      </c>
      <c r="F59" s="29">
        <v>1</v>
      </c>
      <c r="G59" s="29">
        <v>1</v>
      </c>
      <c r="H59" s="29">
        <v>1</v>
      </c>
      <c r="I59" s="29">
        <v>1</v>
      </c>
      <c r="J59" s="29">
        <v>1</v>
      </c>
      <c r="K59" s="29">
        <v>1</v>
      </c>
      <c r="L59" s="29">
        <v>1</v>
      </c>
      <c r="M59" s="29">
        <v>1</v>
      </c>
      <c r="N59" s="29">
        <v>1</v>
      </c>
      <c r="O59" s="29">
        <v>1</v>
      </c>
      <c r="P59" s="29">
        <v>1</v>
      </c>
      <c r="Q59" s="29">
        <v>1</v>
      </c>
      <c r="R59" s="29">
        <v>1</v>
      </c>
      <c r="S59" s="29">
        <v>1</v>
      </c>
      <c r="T59" s="29">
        <v>1</v>
      </c>
      <c r="U59" s="29">
        <v>1</v>
      </c>
      <c r="V59" s="29">
        <v>1</v>
      </c>
      <c r="W59" s="29">
        <v>1</v>
      </c>
      <c r="X59" s="133" t="s">
        <v>340</v>
      </c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</row>
    <row r="60" spans="1:69" s="44" customFormat="1" ht="31.5">
      <c r="A60" s="40">
        <v>3</v>
      </c>
      <c r="B60" s="55" t="s">
        <v>326</v>
      </c>
      <c r="C60" s="28">
        <v>19</v>
      </c>
      <c r="D60" s="46" t="s">
        <v>46</v>
      </c>
      <c r="E60" s="29">
        <v>1</v>
      </c>
      <c r="F60" s="29">
        <v>1</v>
      </c>
      <c r="G60" s="29">
        <v>1</v>
      </c>
      <c r="H60" s="29">
        <v>1</v>
      </c>
      <c r="I60" s="29">
        <v>1</v>
      </c>
      <c r="J60" s="29">
        <v>1</v>
      </c>
      <c r="K60" s="29">
        <v>1</v>
      </c>
      <c r="L60" s="29">
        <v>1</v>
      </c>
      <c r="M60" s="29">
        <v>1</v>
      </c>
      <c r="N60" s="29">
        <v>1</v>
      </c>
      <c r="O60" s="29">
        <v>1</v>
      </c>
      <c r="P60" s="29">
        <v>1</v>
      </c>
      <c r="Q60" s="29">
        <v>1</v>
      </c>
      <c r="R60" s="29">
        <v>1</v>
      </c>
      <c r="S60" s="29">
        <v>1</v>
      </c>
      <c r="T60" s="29">
        <v>1</v>
      </c>
      <c r="U60" s="29">
        <v>1</v>
      </c>
      <c r="V60" s="29">
        <v>1</v>
      </c>
      <c r="W60" s="29">
        <v>1</v>
      </c>
      <c r="X60" s="133" t="s">
        <v>341</v>
      </c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</row>
    <row r="61" spans="1:69" s="34" customFormat="1">
      <c r="A61" s="56">
        <v>4</v>
      </c>
      <c r="B61" s="57" t="s">
        <v>116</v>
      </c>
      <c r="C61" s="143">
        <v>15</v>
      </c>
      <c r="D61" s="149" t="s">
        <v>381</v>
      </c>
      <c r="E61" s="61"/>
      <c r="F61" s="61">
        <v>1</v>
      </c>
      <c r="G61" s="61">
        <v>1</v>
      </c>
      <c r="H61" s="61">
        <v>1</v>
      </c>
      <c r="I61" s="61">
        <v>1</v>
      </c>
      <c r="J61" s="61">
        <v>1</v>
      </c>
      <c r="K61" s="61">
        <v>1</v>
      </c>
      <c r="L61" s="61">
        <v>1</v>
      </c>
      <c r="M61" s="61">
        <v>1</v>
      </c>
      <c r="N61" s="61"/>
      <c r="O61" s="61"/>
      <c r="P61" s="61">
        <v>1</v>
      </c>
      <c r="Q61" s="61">
        <v>1</v>
      </c>
      <c r="R61" s="61">
        <v>1</v>
      </c>
      <c r="S61" s="61">
        <v>1</v>
      </c>
      <c r="T61" s="61">
        <v>1</v>
      </c>
      <c r="U61" s="61"/>
      <c r="V61" s="61">
        <v>1</v>
      </c>
      <c r="W61" s="61">
        <v>1</v>
      </c>
      <c r="X61" s="139" t="s">
        <v>346</v>
      </c>
    </row>
    <row r="62" spans="1:69" s="34" customFormat="1" ht="25.5">
      <c r="A62" s="28">
        <v>5</v>
      </c>
      <c r="B62" s="33" t="s">
        <v>115</v>
      </c>
      <c r="C62" s="28">
        <v>16</v>
      </c>
      <c r="D62" s="46" t="s">
        <v>134</v>
      </c>
      <c r="E62" s="29">
        <v>1</v>
      </c>
      <c r="F62" s="29"/>
      <c r="G62" s="29">
        <v>1</v>
      </c>
      <c r="H62" s="29">
        <v>1</v>
      </c>
      <c r="I62" s="29">
        <v>1</v>
      </c>
      <c r="J62" s="29">
        <v>1</v>
      </c>
      <c r="K62" s="29">
        <v>1</v>
      </c>
      <c r="L62" s="29">
        <v>1</v>
      </c>
      <c r="M62" s="29">
        <v>1</v>
      </c>
      <c r="N62" s="29"/>
      <c r="O62" s="29"/>
      <c r="P62" s="29">
        <v>1</v>
      </c>
      <c r="Q62" s="29">
        <v>1</v>
      </c>
      <c r="R62" s="29">
        <v>1</v>
      </c>
      <c r="S62" s="29">
        <v>1</v>
      </c>
      <c r="T62" s="29">
        <v>1</v>
      </c>
      <c r="U62" s="29">
        <v>1</v>
      </c>
      <c r="V62" s="29">
        <v>1</v>
      </c>
      <c r="W62" s="29">
        <v>1</v>
      </c>
      <c r="X62" s="135"/>
    </row>
    <row r="63" spans="1:69" s="34" customFormat="1" ht="25.5">
      <c r="A63" s="28">
        <v>6</v>
      </c>
      <c r="B63" s="33" t="s">
        <v>117</v>
      </c>
      <c r="C63" s="28">
        <v>16</v>
      </c>
      <c r="D63" s="46" t="s">
        <v>135</v>
      </c>
      <c r="E63" s="29">
        <v>1</v>
      </c>
      <c r="F63" s="29">
        <v>1</v>
      </c>
      <c r="G63" s="29">
        <v>1</v>
      </c>
      <c r="H63" s="29">
        <v>1</v>
      </c>
      <c r="I63" s="29">
        <v>1</v>
      </c>
      <c r="J63" s="29">
        <v>1</v>
      </c>
      <c r="K63" s="29">
        <v>1</v>
      </c>
      <c r="L63" s="29">
        <v>1</v>
      </c>
      <c r="M63" s="29"/>
      <c r="N63" s="29"/>
      <c r="O63" s="29"/>
      <c r="P63" s="29">
        <v>1</v>
      </c>
      <c r="Q63" s="29">
        <v>1</v>
      </c>
      <c r="R63" s="29">
        <v>1</v>
      </c>
      <c r="S63" s="29">
        <v>1</v>
      </c>
      <c r="T63" s="29">
        <v>1</v>
      </c>
      <c r="U63" s="29">
        <v>1</v>
      </c>
      <c r="V63" s="29">
        <v>1</v>
      </c>
      <c r="W63" s="29">
        <v>1</v>
      </c>
      <c r="X63" s="135"/>
    </row>
    <row r="64" spans="1:69" s="34" customFormat="1">
      <c r="A64" s="28">
        <v>7</v>
      </c>
      <c r="B64" s="33" t="s">
        <v>118</v>
      </c>
      <c r="C64" s="28">
        <v>15</v>
      </c>
      <c r="D64" s="46" t="s">
        <v>136</v>
      </c>
      <c r="E64" s="29">
        <v>1</v>
      </c>
      <c r="F64" s="29">
        <v>1</v>
      </c>
      <c r="G64" s="29">
        <v>1</v>
      </c>
      <c r="H64" s="29">
        <v>1</v>
      </c>
      <c r="I64" s="29">
        <v>1</v>
      </c>
      <c r="J64" s="29"/>
      <c r="K64" s="29">
        <v>1</v>
      </c>
      <c r="L64" s="29">
        <v>1</v>
      </c>
      <c r="M64" s="29">
        <v>1</v>
      </c>
      <c r="N64" s="29"/>
      <c r="O64" s="29"/>
      <c r="P64" s="29">
        <v>1</v>
      </c>
      <c r="Q64" s="29"/>
      <c r="R64" s="29">
        <v>1</v>
      </c>
      <c r="S64" s="29">
        <v>1</v>
      </c>
      <c r="T64" s="29">
        <v>1</v>
      </c>
      <c r="U64" s="29">
        <v>1</v>
      </c>
      <c r="V64" s="29">
        <v>1</v>
      </c>
      <c r="W64" s="29">
        <v>1</v>
      </c>
      <c r="X64" s="135"/>
    </row>
    <row r="65" spans="1:69" s="34" customFormat="1" ht="25.5">
      <c r="A65" s="28">
        <v>8</v>
      </c>
      <c r="B65" s="33" t="s">
        <v>119</v>
      </c>
      <c r="C65" s="28">
        <v>17</v>
      </c>
      <c r="D65" s="46" t="s">
        <v>137</v>
      </c>
      <c r="E65" s="29">
        <v>1</v>
      </c>
      <c r="F65" s="29">
        <v>1</v>
      </c>
      <c r="G65" s="29">
        <v>1</v>
      </c>
      <c r="H65" s="29">
        <v>1</v>
      </c>
      <c r="I65" s="29">
        <v>1</v>
      </c>
      <c r="J65" s="29">
        <v>1</v>
      </c>
      <c r="K65" s="29">
        <v>1</v>
      </c>
      <c r="L65" s="29">
        <v>1</v>
      </c>
      <c r="M65" s="29">
        <v>1</v>
      </c>
      <c r="N65" s="29"/>
      <c r="O65" s="29"/>
      <c r="P65" s="29">
        <v>1</v>
      </c>
      <c r="Q65" s="29">
        <v>1</v>
      </c>
      <c r="R65" s="29">
        <v>1</v>
      </c>
      <c r="S65" s="29">
        <v>1</v>
      </c>
      <c r="T65" s="29">
        <v>1</v>
      </c>
      <c r="U65" s="29">
        <v>1</v>
      </c>
      <c r="V65" s="29">
        <v>1</v>
      </c>
      <c r="W65" s="29">
        <v>1</v>
      </c>
      <c r="X65" s="135"/>
    </row>
    <row r="66" spans="1:69" s="34" customFormat="1">
      <c r="A66" s="16" t="s">
        <v>85</v>
      </c>
      <c r="B66" s="141" t="s">
        <v>86</v>
      </c>
      <c r="C66" s="12"/>
      <c r="D66" s="30"/>
      <c r="E66" s="29"/>
      <c r="F66" s="59"/>
      <c r="G66" s="29"/>
      <c r="H66" s="29"/>
      <c r="I66" s="59"/>
      <c r="J66" s="29"/>
      <c r="K66" s="29"/>
      <c r="L66" s="29"/>
      <c r="M66" s="29"/>
      <c r="N66" s="59"/>
      <c r="O66" s="59"/>
      <c r="P66" s="29"/>
      <c r="Q66" s="59"/>
      <c r="R66" s="29"/>
      <c r="S66" s="29"/>
      <c r="T66" s="29"/>
      <c r="U66" s="59"/>
      <c r="V66" s="29"/>
      <c r="W66" s="29"/>
      <c r="X66" s="135"/>
    </row>
    <row r="67" spans="1:69" s="45" customFormat="1" ht="47.25">
      <c r="A67" s="40">
        <v>1</v>
      </c>
      <c r="B67" s="55" t="s">
        <v>327</v>
      </c>
      <c r="C67" s="28">
        <v>19</v>
      </c>
      <c r="D67" s="46" t="s">
        <v>46</v>
      </c>
      <c r="E67" s="29">
        <v>1</v>
      </c>
      <c r="F67" s="29">
        <v>1</v>
      </c>
      <c r="G67" s="29">
        <v>1</v>
      </c>
      <c r="H67" s="29">
        <v>1</v>
      </c>
      <c r="I67" s="29">
        <v>1</v>
      </c>
      <c r="J67" s="29">
        <v>1</v>
      </c>
      <c r="K67" s="29">
        <v>1</v>
      </c>
      <c r="L67" s="29">
        <v>1</v>
      </c>
      <c r="M67" s="29">
        <v>1</v>
      </c>
      <c r="N67" s="29">
        <v>1</v>
      </c>
      <c r="O67" s="29">
        <v>1</v>
      </c>
      <c r="P67" s="29">
        <v>1</v>
      </c>
      <c r="Q67" s="29">
        <v>1</v>
      </c>
      <c r="R67" s="29">
        <v>1</v>
      </c>
      <c r="S67" s="29">
        <v>1</v>
      </c>
      <c r="T67" s="29">
        <v>1</v>
      </c>
      <c r="U67" s="29">
        <v>1</v>
      </c>
      <c r="V67" s="29">
        <v>1</v>
      </c>
      <c r="W67" s="29">
        <v>1</v>
      </c>
      <c r="X67" s="140" t="s">
        <v>352</v>
      </c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</row>
    <row r="68" spans="1:69" s="34" customFormat="1">
      <c r="A68" s="28">
        <v>2</v>
      </c>
      <c r="B68" s="33" t="s">
        <v>120</v>
      </c>
      <c r="C68" s="28">
        <v>13</v>
      </c>
      <c r="D68" s="33" t="s">
        <v>472</v>
      </c>
      <c r="E68" s="29"/>
      <c r="F68" s="29"/>
      <c r="G68" s="29">
        <v>1</v>
      </c>
      <c r="H68" s="29">
        <v>1</v>
      </c>
      <c r="I68" s="29"/>
      <c r="J68" s="29">
        <v>1</v>
      </c>
      <c r="K68" s="29">
        <v>1</v>
      </c>
      <c r="L68" s="29">
        <v>1</v>
      </c>
      <c r="M68" s="29">
        <v>1</v>
      </c>
      <c r="N68" s="29"/>
      <c r="O68" s="29"/>
      <c r="P68" s="29">
        <v>1</v>
      </c>
      <c r="Q68" s="29">
        <v>1</v>
      </c>
      <c r="R68" s="29">
        <v>1</v>
      </c>
      <c r="S68" s="29">
        <v>1</v>
      </c>
      <c r="T68" s="29">
        <v>1</v>
      </c>
      <c r="U68" s="29"/>
      <c r="V68" s="29">
        <v>1</v>
      </c>
      <c r="W68" s="29">
        <v>1</v>
      </c>
      <c r="X68" s="135"/>
    </row>
    <row r="69" spans="1:69" s="34" customFormat="1">
      <c r="A69" s="28">
        <v>3</v>
      </c>
      <c r="B69" s="33" t="s">
        <v>121</v>
      </c>
      <c r="C69" s="28">
        <v>13</v>
      </c>
      <c r="D69" s="33" t="s">
        <v>473</v>
      </c>
      <c r="E69" s="29"/>
      <c r="F69" s="29"/>
      <c r="G69" s="29"/>
      <c r="H69" s="29">
        <v>1</v>
      </c>
      <c r="I69" s="29"/>
      <c r="J69" s="29">
        <v>1</v>
      </c>
      <c r="K69" s="29">
        <v>1</v>
      </c>
      <c r="L69" s="29">
        <v>1</v>
      </c>
      <c r="M69" s="29">
        <v>1</v>
      </c>
      <c r="N69" s="29"/>
      <c r="O69" s="29"/>
      <c r="P69" s="29">
        <v>1</v>
      </c>
      <c r="Q69" s="29">
        <v>1</v>
      </c>
      <c r="R69" s="29">
        <v>1</v>
      </c>
      <c r="S69" s="29">
        <v>1</v>
      </c>
      <c r="T69" s="29">
        <v>1</v>
      </c>
      <c r="U69" s="29">
        <v>1</v>
      </c>
      <c r="V69" s="29">
        <v>1</v>
      </c>
      <c r="W69" s="29">
        <v>1</v>
      </c>
      <c r="X69" s="135"/>
    </row>
    <row r="70" spans="1:69" s="34" customFormat="1">
      <c r="A70" s="16" t="s">
        <v>87</v>
      </c>
      <c r="B70" s="141" t="s">
        <v>88</v>
      </c>
      <c r="C70" s="12"/>
      <c r="D70" s="30"/>
      <c r="E70" s="29"/>
      <c r="F70" s="59"/>
      <c r="G70" s="29"/>
      <c r="H70" s="29"/>
      <c r="I70" s="59"/>
      <c r="J70" s="29"/>
      <c r="K70" s="29"/>
      <c r="L70" s="29"/>
      <c r="M70" s="29"/>
      <c r="N70" s="59"/>
      <c r="O70" s="59"/>
      <c r="P70" s="29"/>
      <c r="Q70" s="59"/>
      <c r="R70" s="29"/>
      <c r="S70" s="29"/>
      <c r="T70" s="29"/>
      <c r="U70" s="59"/>
      <c r="V70" s="29"/>
      <c r="W70" s="29"/>
      <c r="X70" s="135"/>
    </row>
    <row r="71" spans="1:69" s="44" customFormat="1" ht="47.25">
      <c r="A71" s="40">
        <v>1</v>
      </c>
      <c r="B71" s="55" t="s">
        <v>89</v>
      </c>
      <c r="C71" s="28">
        <v>19</v>
      </c>
      <c r="D71" s="47" t="s">
        <v>46</v>
      </c>
      <c r="E71" s="29">
        <v>1</v>
      </c>
      <c r="F71" s="29">
        <v>1</v>
      </c>
      <c r="G71" s="29">
        <v>1</v>
      </c>
      <c r="H71" s="29">
        <v>1</v>
      </c>
      <c r="I71" s="29">
        <v>1</v>
      </c>
      <c r="J71" s="29">
        <v>1</v>
      </c>
      <c r="K71" s="29">
        <v>1</v>
      </c>
      <c r="L71" s="29">
        <v>1</v>
      </c>
      <c r="M71" s="29">
        <v>1</v>
      </c>
      <c r="N71" s="29">
        <v>1</v>
      </c>
      <c r="O71" s="29">
        <v>1</v>
      </c>
      <c r="P71" s="29">
        <v>1</v>
      </c>
      <c r="Q71" s="29">
        <v>1</v>
      </c>
      <c r="R71" s="29">
        <v>1</v>
      </c>
      <c r="S71" s="29">
        <v>1</v>
      </c>
      <c r="T71" s="29">
        <v>1</v>
      </c>
      <c r="U71" s="29">
        <v>1</v>
      </c>
      <c r="V71" s="29">
        <v>1</v>
      </c>
      <c r="W71" s="29">
        <v>1</v>
      </c>
      <c r="X71" s="140" t="s">
        <v>353</v>
      </c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</row>
    <row r="72" spans="1:69" s="44" customFormat="1" ht="47.25">
      <c r="A72" s="40">
        <v>2</v>
      </c>
      <c r="B72" s="55" t="s">
        <v>90</v>
      </c>
      <c r="C72" s="28">
        <v>19</v>
      </c>
      <c r="D72" s="47" t="s">
        <v>46</v>
      </c>
      <c r="E72" s="29">
        <v>1</v>
      </c>
      <c r="F72" s="29">
        <v>1</v>
      </c>
      <c r="G72" s="29">
        <v>1</v>
      </c>
      <c r="H72" s="29">
        <v>1</v>
      </c>
      <c r="I72" s="29">
        <v>1</v>
      </c>
      <c r="J72" s="29">
        <v>1</v>
      </c>
      <c r="K72" s="29">
        <v>1</v>
      </c>
      <c r="L72" s="29">
        <v>1</v>
      </c>
      <c r="M72" s="29">
        <v>1</v>
      </c>
      <c r="N72" s="29">
        <v>1</v>
      </c>
      <c r="O72" s="29">
        <v>1</v>
      </c>
      <c r="P72" s="29">
        <v>1</v>
      </c>
      <c r="Q72" s="29">
        <v>1</v>
      </c>
      <c r="R72" s="29">
        <v>1</v>
      </c>
      <c r="S72" s="29">
        <v>1</v>
      </c>
      <c r="T72" s="29">
        <v>1</v>
      </c>
      <c r="U72" s="29">
        <v>1</v>
      </c>
      <c r="V72" s="29">
        <v>1</v>
      </c>
      <c r="W72" s="29">
        <v>1</v>
      </c>
      <c r="X72" s="140" t="s">
        <v>390</v>
      </c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</row>
    <row r="73" spans="1:69" s="44" customFormat="1" ht="47.25">
      <c r="A73" s="40">
        <v>3</v>
      </c>
      <c r="B73" s="55" t="s">
        <v>91</v>
      </c>
      <c r="C73" s="28">
        <v>19</v>
      </c>
      <c r="D73" s="47" t="s">
        <v>46</v>
      </c>
      <c r="E73" s="29">
        <v>1</v>
      </c>
      <c r="F73" s="29">
        <v>1</v>
      </c>
      <c r="G73" s="29">
        <v>1</v>
      </c>
      <c r="H73" s="29">
        <v>1</v>
      </c>
      <c r="I73" s="29">
        <v>1</v>
      </c>
      <c r="J73" s="29">
        <v>1</v>
      </c>
      <c r="K73" s="29">
        <v>1</v>
      </c>
      <c r="L73" s="29">
        <v>1</v>
      </c>
      <c r="M73" s="29">
        <v>1</v>
      </c>
      <c r="N73" s="29">
        <v>1</v>
      </c>
      <c r="O73" s="29">
        <v>1</v>
      </c>
      <c r="P73" s="29">
        <v>1</v>
      </c>
      <c r="Q73" s="29">
        <v>1</v>
      </c>
      <c r="R73" s="29">
        <v>1</v>
      </c>
      <c r="S73" s="29">
        <v>1</v>
      </c>
      <c r="T73" s="29">
        <v>1</v>
      </c>
      <c r="U73" s="29">
        <v>1</v>
      </c>
      <c r="V73" s="29">
        <v>1</v>
      </c>
      <c r="W73" s="29">
        <v>1</v>
      </c>
      <c r="X73" s="140" t="s">
        <v>354</v>
      </c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</row>
    <row r="74" spans="1:69" s="34" customFormat="1">
      <c r="A74" s="28">
        <v>4</v>
      </c>
      <c r="B74" s="33" t="s">
        <v>122</v>
      </c>
      <c r="C74" s="28">
        <v>13</v>
      </c>
      <c r="D74" s="47" t="s">
        <v>457</v>
      </c>
      <c r="E74" s="29">
        <v>1</v>
      </c>
      <c r="F74" s="29">
        <v>1</v>
      </c>
      <c r="G74" s="29">
        <v>1</v>
      </c>
      <c r="H74" s="29">
        <v>1</v>
      </c>
      <c r="I74" s="29">
        <v>1</v>
      </c>
      <c r="J74" s="29">
        <v>1</v>
      </c>
      <c r="K74" s="29">
        <v>1</v>
      </c>
      <c r="L74" s="29"/>
      <c r="M74" s="62"/>
      <c r="N74" s="62"/>
      <c r="O74" s="62"/>
      <c r="P74" s="29">
        <v>1</v>
      </c>
      <c r="Q74" s="29"/>
      <c r="R74" s="29">
        <v>1</v>
      </c>
      <c r="S74" s="29">
        <v>1</v>
      </c>
      <c r="T74" s="29">
        <v>1</v>
      </c>
      <c r="U74" s="151"/>
      <c r="V74" s="29">
        <v>1</v>
      </c>
      <c r="W74" s="29">
        <v>1</v>
      </c>
      <c r="X74" s="135"/>
    </row>
    <row r="75" spans="1:69" s="34" customFormat="1">
      <c r="A75" s="28">
        <v>5</v>
      </c>
      <c r="B75" s="33" t="s">
        <v>123</v>
      </c>
      <c r="C75" s="28">
        <v>11</v>
      </c>
      <c r="D75" s="150" t="s">
        <v>458</v>
      </c>
      <c r="E75" s="29">
        <v>1</v>
      </c>
      <c r="F75" s="29">
        <v>1</v>
      </c>
      <c r="G75" s="29">
        <v>1</v>
      </c>
      <c r="H75" s="29">
        <v>1</v>
      </c>
      <c r="I75" s="151">
        <v>1</v>
      </c>
      <c r="J75" s="29">
        <v>1</v>
      </c>
      <c r="K75" s="29">
        <v>1</v>
      </c>
      <c r="L75" s="29"/>
      <c r="M75" s="62"/>
      <c r="N75" s="62"/>
      <c r="O75" s="62"/>
      <c r="P75" s="29"/>
      <c r="Q75" s="151"/>
      <c r="R75" s="29">
        <v>1</v>
      </c>
      <c r="S75" s="29"/>
      <c r="T75" s="29">
        <v>1</v>
      </c>
      <c r="U75" s="29"/>
      <c r="V75" s="153">
        <v>1</v>
      </c>
      <c r="W75" s="153">
        <v>1</v>
      </c>
      <c r="X75" s="136"/>
    </row>
    <row r="76" spans="1:69" s="45" customFormat="1">
      <c r="A76" s="56">
        <v>6</v>
      </c>
      <c r="B76" s="57" t="s">
        <v>124</v>
      </c>
      <c r="C76" s="28">
        <v>15</v>
      </c>
      <c r="D76" s="142" t="s">
        <v>459</v>
      </c>
      <c r="E76" s="61">
        <v>1</v>
      </c>
      <c r="F76" s="61">
        <v>1</v>
      </c>
      <c r="G76" s="61">
        <v>1</v>
      </c>
      <c r="H76" s="61">
        <v>1</v>
      </c>
      <c r="I76" s="61">
        <v>1</v>
      </c>
      <c r="J76" s="61">
        <v>1</v>
      </c>
      <c r="K76" s="61">
        <v>1</v>
      </c>
      <c r="L76" s="61"/>
      <c r="M76" s="61"/>
      <c r="N76" s="61"/>
      <c r="O76" s="61"/>
      <c r="P76" s="61">
        <v>1</v>
      </c>
      <c r="Q76" s="61">
        <v>1</v>
      </c>
      <c r="R76" s="61">
        <v>1</v>
      </c>
      <c r="S76" s="61">
        <v>1</v>
      </c>
      <c r="T76" s="61">
        <v>1</v>
      </c>
      <c r="U76" s="61">
        <v>1</v>
      </c>
      <c r="V76" s="61">
        <v>1</v>
      </c>
      <c r="W76" s="61">
        <v>1</v>
      </c>
      <c r="X76" s="139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</row>
    <row r="77" spans="1:69" s="34" customFormat="1" ht="30">
      <c r="A77" s="28">
        <v>7</v>
      </c>
      <c r="B77" s="33" t="s">
        <v>125</v>
      </c>
      <c r="C77" s="28">
        <v>14</v>
      </c>
      <c r="D77" s="150" t="s">
        <v>460</v>
      </c>
      <c r="E77" s="29">
        <v>1</v>
      </c>
      <c r="F77" s="29">
        <v>1</v>
      </c>
      <c r="G77" s="29">
        <v>1</v>
      </c>
      <c r="H77" s="29">
        <v>1</v>
      </c>
      <c r="I77" s="62">
        <v>1</v>
      </c>
      <c r="J77" s="29">
        <v>1</v>
      </c>
      <c r="K77" s="29">
        <v>1</v>
      </c>
      <c r="L77" s="29"/>
      <c r="M77" s="62"/>
      <c r="N77" s="62"/>
      <c r="O77" s="62"/>
      <c r="P77" s="29">
        <v>1</v>
      </c>
      <c r="Q77" s="29"/>
      <c r="R77" s="29">
        <v>1</v>
      </c>
      <c r="S77" s="29">
        <v>1</v>
      </c>
      <c r="T77" s="29">
        <v>1</v>
      </c>
      <c r="U77" s="29">
        <v>1</v>
      </c>
      <c r="V77" s="151">
        <v>1</v>
      </c>
      <c r="W77" s="29">
        <v>1</v>
      </c>
      <c r="X77" s="135"/>
    </row>
    <row r="78" spans="1:69" s="34" customFormat="1">
      <c r="A78" s="28">
        <v>8</v>
      </c>
      <c r="B78" s="33" t="s">
        <v>126</v>
      </c>
      <c r="C78" s="28">
        <v>12</v>
      </c>
      <c r="D78" s="150" t="s">
        <v>461</v>
      </c>
      <c r="E78" s="29">
        <v>1</v>
      </c>
      <c r="F78" s="29">
        <v>1</v>
      </c>
      <c r="G78" s="29">
        <v>1</v>
      </c>
      <c r="H78" s="29">
        <v>1</v>
      </c>
      <c r="I78" s="62">
        <v>1</v>
      </c>
      <c r="J78" s="29">
        <v>1</v>
      </c>
      <c r="K78" s="29">
        <v>1</v>
      </c>
      <c r="L78" s="29"/>
      <c r="M78" s="152"/>
      <c r="N78" s="152"/>
      <c r="O78" s="152"/>
      <c r="P78" s="29"/>
      <c r="Q78" s="29"/>
      <c r="R78" s="29">
        <v>1</v>
      </c>
      <c r="S78" s="29"/>
      <c r="T78" s="29">
        <v>1</v>
      </c>
      <c r="U78" s="29">
        <v>1</v>
      </c>
      <c r="V78" s="29">
        <v>1</v>
      </c>
      <c r="W78" s="29">
        <v>1</v>
      </c>
      <c r="X78" s="135"/>
    </row>
    <row r="79" spans="1:69" s="34" customFormat="1">
      <c r="A79" s="16" t="s">
        <v>92</v>
      </c>
      <c r="B79" s="26" t="s">
        <v>59</v>
      </c>
      <c r="C79" s="12"/>
      <c r="D79" s="30"/>
      <c r="E79" s="29"/>
      <c r="F79" s="59"/>
      <c r="G79" s="29"/>
      <c r="H79" s="29"/>
      <c r="I79" s="59"/>
      <c r="J79" s="29"/>
      <c r="K79" s="29"/>
      <c r="L79" s="29"/>
      <c r="M79" s="29"/>
      <c r="N79" s="59"/>
      <c r="O79" s="59"/>
      <c r="P79" s="29"/>
      <c r="Q79" s="59"/>
      <c r="R79" s="29"/>
      <c r="S79" s="29"/>
      <c r="T79" s="29"/>
      <c r="U79" s="59"/>
      <c r="V79" s="29"/>
      <c r="W79" s="29"/>
      <c r="X79" s="135"/>
    </row>
    <row r="80" spans="1:69" s="44" customFormat="1" ht="31.5">
      <c r="A80" s="40">
        <v>1</v>
      </c>
      <c r="B80" s="55" t="s">
        <v>93</v>
      </c>
      <c r="C80" s="28">
        <v>19</v>
      </c>
      <c r="D80" s="46" t="s">
        <v>46</v>
      </c>
      <c r="E80" s="29">
        <v>1</v>
      </c>
      <c r="F80" s="63">
        <v>1</v>
      </c>
      <c r="G80" s="63">
        <v>1</v>
      </c>
      <c r="H80" s="63">
        <v>1</v>
      </c>
      <c r="I80" s="63">
        <v>1</v>
      </c>
      <c r="J80" s="63">
        <v>1</v>
      </c>
      <c r="K80" s="63">
        <v>1</v>
      </c>
      <c r="L80" s="63">
        <v>1</v>
      </c>
      <c r="M80" s="63">
        <v>1</v>
      </c>
      <c r="N80" s="63">
        <v>1</v>
      </c>
      <c r="O80" s="63">
        <v>1</v>
      </c>
      <c r="P80" s="63">
        <v>1</v>
      </c>
      <c r="Q80" s="63">
        <v>1</v>
      </c>
      <c r="R80" s="63">
        <v>1</v>
      </c>
      <c r="S80" s="63">
        <v>1</v>
      </c>
      <c r="T80" s="63">
        <v>1</v>
      </c>
      <c r="U80" s="63">
        <v>1</v>
      </c>
      <c r="V80" s="63">
        <v>1</v>
      </c>
      <c r="W80" s="63">
        <v>1</v>
      </c>
      <c r="X80" s="133" t="s">
        <v>342</v>
      </c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</row>
    <row r="81" spans="1:69" s="44" customFormat="1" ht="31.5">
      <c r="A81" s="40">
        <v>2</v>
      </c>
      <c r="B81" s="55" t="s">
        <v>94</v>
      </c>
      <c r="C81" s="28">
        <v>19</v>
      </c>
      <c r="D81" s="46" t="s">
        <v>46</v>
      </c>
      <c r="E81" s="29">
        <v>1</v>
      </c>
      <c r="F81" s="63">
        <v>1</v>
      </c>
      <c r="G81" s="63">
        <v>1</v>
      </c>
      <c r="H81" s="63">
        <v>1</v>
      </c>
      <c r="I81" s="63">
        <v>1</v>
      </c>
      <c r="J81" s="63">
        <v>1</v>
      </c>
      <c r="K81" s="63">
        <v>1</v>
      </c>
      <c r="L81" s="63">
        <v>1</v>
      </c>
      <c r="M81" s="63">
        <v>1</v>
      </c>
      <c r="N81" s="63">
        <v>1</v>
      </c>
      <c r="O81" s="63">
        <v>1</v>
      </c>
      <c r="P81" s="63">
        <v>1</v>
      </c>
      <c r="Q81" s="63">
        <v>1</v>
      </c>
      <c r="R81" s="63">
        <v>1</v>
      </c>
      <c r="S81" s="63">
        <v>1</v>
      </c>
      <c r="T81" s="63">
        <v>1</v>
      </c>
      <c r="U81" s="63">
        <v>1</v>
      </c>
      <c r="V81" s="63">
        <v>1</v>
      </c>
      <c r="W81" s="63">
        <v>1</v>
      </c>
      <c r="X81" s="133" t="s">
        <v>343</v>
      </c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</row>
    <row r="82" spans="1:69" s="44" customFormat="1" ht="47.25">
      <c r="A82" s="40">
        <v>3</v>
      </c>
      <c r="B82" s="55" t="s">
        <v>95</v>
      </c>
      <c r="C82" s="28">
        <v>19</v>
      </c>
      <c r="D82" s="46" t="s">
        <v>388</v>
      </c>
      <c r="E82" s="29">
        <v>1</v>
      </c>
      <c r="F82" s="63">
        <v>1</v>
      </c>
      <c r="G82" s="63">
        <v>1</v>
      </c>
      <c r="H82" s="63">
        <v>1</v>
      </c>
      <c r="I82" s="63">
        <v>1</v>
      </c>
      <c r="J82" s="63">
        <v>1</v>
      </c>
      <c r="K82" s="63">
        <v>1</v>
      </c>
      <c r="L82" s="63">
        <v>1</v>
      </c>
      <c r="M82" s="63">
        <v>1</v>
      </c>
      <c r="N82" s="63">
        <v>1</v>
      </c>
      <c r="O82" s="63">
        <v>1</v>
      </c>
      <c r="P82" s="63">
        <v>1</v>
      </c>
      <c r="Q82" s="63">
        <v>1</v>
      </c>
      <c r="R82" s="63">
        <v>1</v>
      </c>
      <c r="S82" s="63">
        <v>1</v>
      </c>
      <c r="T82" s="63">
        <v>1</v>
      </c>
      <c r="U82" s="63">
        <v>1</v>
      </c>
      <c r="V82" s="63">
        <v>1</v>
      </c>
      <c r="W82" s="63">
        <v>1</v>
      </c>
      <c r="X82" s="133" t="s">
        <v>382</v>
      </c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</row>
    <row r="83" spans="1:69" s="44" customFormat="1" ht="31.5">
      <c r="A83" s="40">
        <v>4</v>
      </c>
      <c r="B83" s="55" t="s">
        <v>96</v>
      </c>
      <c r="C83" s="28">
        <v>19</v>
      </c>
      <c r="D83" s="46" t="s">
        <v>46</v>
      </c>
      <c r="E83" s="29">
        <v>1</v>
      </c>
      <c r="F83" s="63">
        <v>1</v>
      </c>
      <c r="G83" s="63">
        <v>1</v>
      </c>
      <c r="H83" s="63">
        <v>1</v>
      </c>
      <c r="I83" s="63">
        <v>1</v>
      </c>
      <c r="J83" s="63">
        <v>1</v>
      </c>
      <c r="K83" s="63">
        <v>1</v>
      </c>
      <c r="L83" s="63">
        <v>1</v>
      </c>
      <c r="M83" s="63">
        <v>1</v>
      </c>
      <c r="N83" s="63">
        <v>1</v>
      </c>
      <c r="O83" s="63">
        <v>1</v>
      </c>
      <c r="P83" s="63">
        <v>1</v>
      </c>
      <c r="Q83" s="63">
        <v>1</v>
      </c>
      <c r="R83" s="63">
        <v>1</v>
      </c>
      <c r="S83" s="63">
        <v>1</v>
      </c>
      <c r="T83" s="63">
        <v>1</v>
      </c>
      <c r="U83" s="63">
        <v>1</v>
      </c>
      <c r="V83" s="63">
        <v>1</v>
      </c>
      <c r="W83" s="63">
        <v>1</v>
      </c>
      <c r="X83" s="133" t="s">
        <v>344</v>
      </c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</row>
    <row r="84" spans="1:69" s="45" customFormat="1" ht="31.5">
      <c r="A84" s="40">
        <v>5</v>
      </c>
      <c r="B84" s="55" t="s">
        <v>128</v>
      </c>
      <c r="C84" s="28">
        <v>19</v>
      </c>
      <c r="D84" s="46" t="s">
        <v>46</v>
      </c>
      <c r="E84" s="63">
        <v>1</v>
      </c>
      <c r="F84" s="63">
        <v>1</v>
      </c>
      <c r="G84" s="63">
        <v>1</v>
      </c>
      <c r="H84" s="63">
        <v>1</v>
      </c>
      <c r="I84" s="63">
        <v>1</v>
      </c>
      <c r="J84" s="63">
        <v>1</v>
      </c>
      <c r="K84" s="63">
        <v>1</v>
      </c>
      <c r="L84" s="63">
        <v>1</v>
      </c>
      <c r="M84" s="63">
        <v>1</v>
      </c>
      <c r="N84" s="63">
        <v>1</v>
      </c>
      <c r="O84" s="63">
        <v>1</v>
      </c>
      <c r="P84" s="63">
        <v>1</v>
      </c>
      <c r="Q84" s="63">
        <v>1</v>
      </c>
      <c r="R84" s="63">
        <v>1</v>
      </c>
      <c r="S84" s="63">
        <v>1</v>
      </c>
      <c r="T84" s="63">
        <v>1</v>
      </c>
      <c r="U84" s="63">
        <v>1</v>
      </c>
      <c r="V84" s="63">
        <v>1</v>
      </c>
      <c r="W84" s="63">
        <v>1</v>
      </c>
      <c r="X84" s="133" t="s">
        <v>345</v>
      </c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</row>
    <row r="85" spans="1:69" s="34" customFormat="1" ht="25.5">
      <c r="A85" s="56">
        <v>6</v>
      </c>
      <c r="B85" s="57" t="s">
        <v>97</v>
      </c>
      <c r="C85" s="28">
        <v>19</v>
      </c>
      <c r="D85" s="46" t="s">
        <v>46</v>
      </c>
      <c r="E85" s="29">
        <v>1</v>
      </c>
      <c r="F85" s="29">
        <v>1</v>
      </c>
      <c r="G85" s="63">
        <v>1</v>
      </c>
      <c r="H85" s="63">
        <v>1</v>
      </c>
      <c r="I85" s="64">
        <v>1</v>
      </c>
      <c r="J85" s="63">
        <v>1</v>
      </c>
      <c r="K85" s="63">
        <v>1</v>
      </c>
      <c r="L85" s="63">
        <v>1</v>
      </c>
      <c r="M85" s="64">
        <v>1</v>
      </c>
      <c r="N85" s="64">
        <v>1</v>
      </c>
      <c r="O85" s="64">
        <v>1</v>
      </c>
      <c r="P85" s="63">
        <v>1</v>
      </c>
      <c r="Q85" s="64">
        <v>1</v>
      </c>
      <c r="R85" s="63">
        <v>1</v>
      </c>
      <c r="S85" s="63">
        <v>1</v>
      </c>
      <c r="T85" s="63">
        <v>1</v>
      </c>
      <c r="U85" s="63">
        <v>1</v>
      </c>
      <c r="V85" s="63">
        <v>1</v>
      </c>
      <c r="W85" s="63">
        <v>1</v>
      </c>
      <c r="X85" s="139" t="s">
        <v>346</v>
      </c>
    </row>
    <row r="86" spans="1:69" s="34" customFormat="1" ht="25.5">
      <c r="A86" s="56">
        <v>7</v>
      </c>
      <c r="B86" s="57" t="s">
        <v>127</v>
      </c>
      <c r="C86" s="28">
        <v>19</v>
      </c>
      <c r="D86" s="46" t="s">
        <v>46</v>
      </c>
      <c r="E86" s="29">
        <v>1</v>
      </c>
      <c r="F86" s="29">
        <v>1</v>
      </c>
      <c r="G86" s="63">
        <v>1</v>
      </c>
      <c r="H86" s="63">
        <v>1</v>
      </c>
      <c r="I86" s="63">
        <v>1</v>
      </c>
      <c r="J86" s="63">
        <v>1</v>
      </c>
      <c r="K86" s="63">
        <v>1</v>
      </c>
      <c r="L86" s="63">
        <v>1</v>
      </c>
      <c r="M86" s="64">
        <v>1</v>
      </c>
      <c r="N86" s="63">
        <v>1</v>
      </c>
      <c r="O86" s="64">
        <v>1</v>
      </c>
      <c r="P86" s="63">
        <v>1</v>
      </c>
      <c r="Q86" s="64">
        <v>1</v>
      </c>
      <c r="R86" s="63">
        <v>1</v>
      </c>
      <c r="S86" s="63">
        <v>1</v>
      </c>
      <c r="T86" s="63">
        <v>1</v>
      </c>
      <c r="U86" s="63">
        <v>1</v>
      </c>
      <c r="V86" s="63">
        <v>1</v>
      </c>
      <c r="W86" s="63">
        <v>1</v>
      </c>
      <c r="X86" s="139" t="s">
        <v>346</v>
      </c>
    </row>
    <row r="87" spans="1:69" s="34" customFormat="1">
      <c r="A87" s="28">
        <v>8</v>
      </c>
      <c r="B87" s="164" t="s">
        <v>466</v>
      </c>
      <c r="C87" s="12">
        <v>13</v>
      </c>
      <c r="D87" s="206" t="s">
        <v>467</v>
      </c>
      <c r="E87" s="207"/>
      <c r="F87" s="207"/>
      <c r="G87" s="63">
        <v>1</v>
      </c>
      <c r="H87" s="63">
        <v>1</v>
      </c>
      <c r="I87" s="207"/>
      <c r="J87" s="63">
        <v>1</v>
      </c>
      <c r="K87" s="63">
        <v>1</v>
      </c>
      <c r="L87" s="63">
        <v>1</v>
      </c>
      <c r="M87" s="207"/>
      <c r="N87" s="207"/>
      <c r="O87" s="207"/>
      <c r="P87" s="63">
        <v>1</v>
      </c>
      <c r="Q87" s="64">
        <v>1</v>
      </c>
      <c r="R87" s="63">
        <v>1</v>
      </c>
      <c r="S87" s="63">
        <v>1</v>
      </c>
      <c r="T87" s="63">
        <v>1</v>
      </c>
      <c r="U87" s="63">
        <v>1</v>
      </c>
      <c r="V87" s="63">
        <v>1</v>
      </c>
      <c r="W87" s="63">
        <v>1</v>
      </c>
      <c r="X87" s="137"/>
    </row>
    <row r="88" spans="1:69" s="34" customFormat="1">
      <c r="A88" s="28">
        <v>9</v>
      </c>
      <c r="B88" s="164" t="s">
        <v>468</v>
      </c>
      <c r="C88" s="12">
        <v>14</v>
      </c>
      <c r="D88" s="206" t="s">
        <v>469</v>
      </c>
      <c r="E88" s="207">
        <v>1</v>
      </c>
      <c r="F88" s="207">
        <v>1</v>
      </c>
      <c r="G88" s="63">
        <v>1</v>
      </c>
      <c r="H88" s="63">
        <v>1</v>
      </c>
      <c r="I88" s="207"/>
      <c r="J88" s="63">
        <v>1</v>
      </c>
      <c r="K88" s="63">
        <v>1</v>
      </c>
      <c r="L88" s="63">
        <v>1</v>
      </c>
      <c r="M88" s="207"/>
      <c r="N88" s="207"/>
      <c r="O88" s="207"/>
      <c r="P88" s="207">
        <v>1</v>
      </c>
      <c r="Q88" s="207"/>
      <c r="R88" s="63">
        <v>1</v>
      </c>
      <c r="S88" s="63">
        <v>1</v>
      </c>
      <c r="T88" s="63">
        <v>1</v>
      </c>
      <c r="U88" s="63">
        <v>1</v>
      </c>
      <c r="V88" s="63">
        <v>1</v>
      </c>
      <c r="W88" s="63">
        <v>1</v>
      </c>
      <c r="X88" s="137"/>
    </row>
    <row r="89" spans="1:69" s="34" customFormat="1">
      <c r="A89" s="41">
        <v>10</v>
      </c>
      <c r="B89" s="164" t="s">
        <v>470</v>
      </c>
      <c r="C89" s="12">
        <v>14</v>
      </c>
      <c r="D89" s="206" t="s">
        <v>471</v>
      </c>
      <c r="E89" s="207"/>
      <c r="F89" s="207">
        <v>1</v>
      </c>
      <c r="G89" s="63">
        <v>1</v>
      </c>
      <c r="H89" s="63">
        <v>1</v>
      </c>
      <c r="I89" s="207"/>
      <c r="J89" s="63">
        <v>1</v>
      </c>
      <c r="K89" s="63">
        <v>1</v>
      </c>
      <c r="L89" s="63">
        <v>1</v>
      </c>
      <c r="M89" s="207"/>
      <c r="N89" s="207"/>
      <c r="O89" s="207"/>
      <c r="P89" s="207">
        <v>1</v>
      </c>
      <c r="Q89" s="207">
        <v>1</v>
      </c>
      <c r="R89" s="63">
        <v>1</v>
      </c>
      <c r="S89" s="63">
        <v>1</v>
      </c>
      <c r="T89" s="63">
        <v>1</v>
      </c>
      <c r="U89" s="63">
        <v>1</v>
      </c>
      <c r="V89" s="63">
        <v>1</v>
      </c>
      <c r="W89" s="63">
        <v>1</v>
      </c>
      <c r="X89" s="137"/>
    </row>
    <row r="90" spans="1:69" s="34" customFormat="1">
      <c r="A90" s="16" t="s">
        <v>98</v>
      </c>
      <c r="B90" s="26" t="s">
        <v>99</v>
      </c>
      <c r="C90" s="12"/>
      <c r="D90" s="30"/>
      <c r="E90" s="29"/>
      <c r="F90" s="59"/>
      <c r="G90" s="29"/>
      <c r="H90" s="29"/>
      <c r="I90" s="59"/>
      <c r="J90" s="29"/>
      <c r="K90" s="29"/>
      <c r="L90" s="29"/>
      <c r="M90" s="29"/>
      <c r="N90" s="59"/>
      <c r="O90" s="59"/>
      <c r="P90" s="29"/>
      <c r="Q90" s="59"/>
      <c r="R90" s="29"/>
      <c r="S90" s="29"/>
      <c r="T90" s="29"/>
      <c r="U90" s="59"/>
      <c r="V90" s="29"/>
      <c r="W90" s="29"/>
      <c r="X90" s="135"/>
    </row>
    <row r="91" spans="1:69" s="34" customFormat="1">
      <c r="A91" s="28">
        <v>1</v>
      </c>
      <c r="B91" s="164" t="s">
        <v>394</v>
      </c>
      <c r="C91" s="165">
        <v>14</v>
      </c>
      <c r="D91" s="166" t="s">
        <v>395</v>
      </c>
      <c r="E91" s="131">
        <v>1</v>
      </c>
      <c r="F91" s="131">
        <v>1</v>
      </c>
      <c r="G91" s="131">
        <v>1</v>
      </c>
      <c r="H91" s="131">
        <v>1</v>
      </c>
      <c r="I91" s="131">
        <v>1</v>
      </c>
      <c r="J91" s="131">
        <v>1</v>
      </c>
      <c r="K91" s="131">
        <v>1</v>
      </c>
      <c r="L91" s="131">
        <v>1</v>
      </c>
      <c r="M91" s="131">
        <v>1</v>
      </c>
      <c r="N91" s="167"/>
      <c r="O91" s="131"/>
      <c r="P91" s="131">
        <v>1</v>
      </c>
      <c r="Q91" s="167"/>
      <c r="R91" s="131">
        <v>1</v>
      </c>
      <c r="S91" s="167"/>
      <c r="T91" s="131">
        <v>1</v>
      </c>
      <c r="U91" s="131">
        <v>1</v>
      </c>
      <c r="V91" s="131"/>
      <c r="W91" s="131">
        <v>1</v>
      </c>
      <c r="X91" s="135"/>
    </row>
    <row r="92" spans="1:69" s="34" customFormat="1">
      <c r="A92" s="28">
        <v>2</v>
      </c>
      <c r="B92" s="164" t="s">
        <v>396</v>
      </c>
      <c r="C92" s="165">
        <v>13</v>
      </c>
      <c r="D92" s="164" t="s">
        <v>397</v>
      </c>
      <c r="E92" s="131">
        <v>1</v>
      </c>
      <c r="F92" s="131">
        <v>1</v>
      </c>
      <c r="G92" s="131">
        <v>1</v>
      </c>
      <c r="H92" s="131">
        <v>1</v>
      </c>
      <c r="I92" s="131">
        <v>1</v>
      </c>
      <c r="J92" s="131">
        <v>1</v>
      </c>
      <c r="K92" s="131">
        <v>1</v>
      </c>
      <c r="L92" s="131">
        <v>1</v>
      </c>
      <c r="M92" s="131">
        <v>1</v>
      </c>
      <c r="N92" s="131"/>
      <c r="O92" s="131"/>
      <c r="P92" s="167"/>
      <c r="Q92" s="167"/>
      <c r="R92" s="131">
        <v>1</v>
      </c>
      <c r="S92" s="167"/>
      <c r="T92" s="131">
        <v>1</v>
      </c>
      <c r="U92" s="131">
        <v>1</v>
      </c>
      <c r="V92" s="131"/>
      <c r="W92" s="131">
        <v>1</v>
      </c>
      <c r="X92" s="135"/>
    </row>
    <row r="93" spans="1:69" s="34" customFormat="1">
      <c r="A93" s="28">
        <v>3</v>
      </c>
      <c r="B93" s="164" t="s">
        <v>398</v>
      </c>
      <c r="C93" s="165">
        <v>13</v>
      </c>
      <c r="D93" s="164" t="s">
        <v>399</v>
      </c>
      <c r="E93" s="131">
        <v>1</v>
      </c>
      <c r="F93" s="131">
        <v>1</v>
      </c>
      <c r="G93" s="131">
        <v>1</v>
      </c>
      <c r="H93" s="131">
        <v>1</v>
      </c>
      <c r="I93" s="131">
        <v>1</v>
      </c>
      <c r="J93" s="131">
        <v>1</v>
      </c>
      <c r="K93" s="131">
        <v>1</v>
      </c>
      <c r="L93" s="131">
        <v>1</v>
      </c>
      <c r="M93" s="131">
        <v>1</v>
      </c>
      <c r="N93" s="167"/>
      <c r="O93" s="131"/>
      <c r="P93" s="131">
        <v>1</v>
      </c>
      <c r="Q93" s="167"/>
      <c r="R93" s="167"/>
      <c r="S93" s="167"/>
      <c r="T93" s="131">
        <v>1</v>
      </c>
      <c r="U93" s="131">
        <v>1</v>
      </c>
      <c r="V93" s="131"/>
      <c r="W93" s="131">
        <v>1</v>
      </c>
      <c r="X93" s="135"/>
    </row>
    <row r="94" spans="1:69" s="34" customFormat="1">
      <c r="A94" s="28">
        <v>4</v>
      </c>
      <c r="B94" s="164" t="s">
        <v>400</v>
      </c>
      <c r="C94" s="165">
        <v>12</v>
      </c>
      <c r="D94" s="166" t="s">
        <v>401</v>
      </c>
      <c r="E94" s="131">
        <v>1</v>
      </c>
      <c r="F94" s="167"/>
      <c r="G94" s="131">
        <v>1</v>
      </c>
      <c r="H94" s="131">
        <v>1</v>
      </c>
      <c r="I94" s="131">
        <v>1</v>
      </c>
      <c r="J94" s="131">
        <v>1</v>
      </c>
      <c r="K94" s="131">
        <v>1</v>
      </c>
      <c r="L94" s="131">
        <v>1</v>
      </c>
      <c r="M94" s="167"/>
      <c r="N94" s="131"/>
      <c r="O94" s="131"/>
      <c r="P94" s="131">
        <v>1</v>
      </c>
      <c r="Q94" s="167"/>
      <c r="R94" s="131"/>
      <c r="S94" s="167"/>
      <c r="T94" s="131">
        <v>1</v>
      </c>
      <c r="U94" s="131">
        <v>1</v>
      </c>
      <c r="V94" s="131">
        <v>1</v>
      </c>
      <c r="W94" s="131">
        <v>1</v>
      </c>
      <c r="X94" s="134"/>
    </row>
    <row r="95" spans="1:69" s="34" customFormat="1">
      <c r="A95" s="28">
        <v>5</v>
      </c>
      <c r="B95" s="164" t="s">
        <v>402</v>
      </c>
      <c r="C95" s="165">
        <v>13</v>
      </c>
      <c r="D95" s="164" t="s">
        <v>403</v>
      </c>
      <c r="E95" s="131">
        <v>1</v>
      </c>
      <c r="F95" s="131">
        <v>1</v>
      </c>
      <c r="G95" s="131">
        <v>1</v>
      </c>
      <c r="H95" s="131">
        <v>1</v>
      </c>
      <c r="I95" s="131">
        <v>1</v>
      </c>
      <c r="J95" s="131">
        <v>1</v>
      </c>
      <c r="K95" s="131">
        <v>1</v>
      </c>
      <c r="L95" s="131">
        <v>1</v>
      </c>
      <c r="M95" s="167"/>
      <c r="N95" s="131"/>
      <c r="O95" s="167"/>
      <c r="P95" s="167"/>
      <c r="Q95" s="167"/>
      <c r="R95" s="131">
        <v>1</v>
      </c>
      <c r="S95" s="167"/>
      <c r="T95" s="131">
        <v>1</v>
      </c>
      <c r="U95" s="131">
        <v>1</v>
      </c>
      <c r="V95" s="131">
        <v>1</v>
      </c>
      <c r="W95" s="131">
        <v>1</v>
      </c>
      <c r="X95" s="135"/>
    </row>
    <row r="96" spans="1:69" s="34" customFormat="1">
      <c r="A96" s="28">
        <v>6</v>
      </c>
      <c r="B96" s="164" t="s">
        <v>404</v>
      </c>
      <c r="C96" s="165">
        <v>12</v>
      </c>
      <c r="D96" s="164" t="s">
        <v>405</v>
      </c>
      <c r="E96" s="131">
        <v>1</v>
      </c>
      <c r="F96" s="131">
        <v>1</v>
      </c>
      <c r="G96" s="131">
        <v>1</v>
      </c>
      <c r="H96" s="131">
        <v>1</v>
      </c>
      <c r="I96" s="131">
        <v>1</v>
      </c>
      <c r="J96" s="131">
        <v>1</v>
      </c>
      <c r="K96" s="131">
        <v>1</v>
      </c>
      <c r="L96" s="167"/>
      <c r="M96" s="131">
        <v>1</v>
      </c>
      <c r="N96" s="131"/>
      <c r="O96" s="131"/>
      <c r="P96" s="131">
        <v>1</v>
      </c>
      <c r="Q96" s="131"/>
      <c r="R96" s="168"/>
      <c r="S96" s="167"/>
      <c r="T96" s="131">
        <v>1</v>
      </c>
      <c r="U96" s="131">
        <v>1</v>
      </c>
      <c r="V96" s="131">
        <v>1</v>
      </c>
      <c r="W96" s="131"/>
      <c r="X96" s="135"/>
    </row>
    <row r="97" spans="1:69" s="34" customFormat="1">
      <c r="A97" s="28">
        <v>7</v>
      </c>
      <c r="B97" s="164" t="s">
        <v>406</v>
      </c>
      <c r="C97" s="165">
        <v>10</v>
      </c>
      <c r="D97" s="164" t="s">
        <v>407</v>
      </c>
      <c r="E97" s="131">
        <v>1</v>
      </c>
      <c r="F97" s="131">
        <v>1</v>
      </c>
      <c r="G97" s="131">
        <v>1</v>
      </c>
      <c r="H97" s="131">
        <v>1</v>
      </c>
      <c r="I97" s="131">
        <v>1</v>
      </c>
      <c r="J97" s="131">
        <v>1</v>
      </c>
      <c r="K97" s="131">
        <v>1</v>
      </c>
      <c r="L97" s="131">
        <v>1</v>
      </c>
      <c r="M97" s="167"/>
      <c r="N97" s="131"/>
      <c r="O97" s="131"/>
      <c r="P97" s="167"/>
      <c r="Q97" s="167"/>
      <c r="R97" s="167"/>
      <c r="S97" s="167"/>
      <c r="T97" s="131">
        <v>1</v>
      </c>
      <c r="U97" s="131">
        <v>1</v>
      </c>
      <c r="V97" s="167"/>
      <c r="W97" s="131"/>
      <c r="X97" s="135"/>
    </row>
    <row r="98" spans="1:69" s="34" customFormat="1">
      <c r="A98" s="28">
        <v>8</v>
      </c>
      <c r="B98" s="164" t="s">
        <v>408</v>
      </c>
      <c r="C98" s="165">
        <v>12</v>
      </c>
      <c r="D98" s="164" t="s">
        <v>409</v>
      </c>
      <c r="E98" s="131">
        <v>1</v>
      </c>
      <c r="F98" s="167"/>
      <c r="G98" s="131">
        <v>1</v>
      </c>
      <c r="H98" s="131">
        <v>1</v>
      </c>
      <c r="I98" s="131">
        <v>1</v>
      </c>
      <c r="J98" s="131">
        <v>1</v>
      </c>
      <c r="K98" s="131">
        <v>1</v>
      </c>
      <c r="L98" s="131">
        <v>1</v>
      </c>
      <c r="M98" s="131">
        <v>1</v>
      </c>
      <c r="N98" s="131"/>
      <c r="O98" s="131"/>
      <c r="P98" s="167"/>
      <c r="Q98" s="167"/>
      <c r="R98" s="131">
        <v>1</v>
      </c>
      <c r="S98" s="167"/>
      <c r="T98" s="131">
        <v>1</v>
      </c>
      <c r="U98" s="131">
        <v>1</v>
      </c>
      <c r="V98" s="167"/>
      <c r="W98" s="131">
        <v>1</v>
      </c>
      <c r="X98" s="138"/>
    </row>
    <row r="99" spans="1:69" s="34" customFormat="1">
      <c r="A99" s="28">
        <v>9</v>
      </c>
      <c r="B99" s="169" t="s">
        <v>410</v>
      </c>
      <c r="C99" s="165">
        <v>13</v>
      </c>
      <c r="D99" s="166" t="s">
        <v>411</v>
      </c>
      <c r="E99" s="131">
        <v>1</v>
      </c>
      <c r="F99" s="131">
        <v>1</v>
      </c>
      <c r="G99" s="131">
        <v>1</v>
      </c>
      <c r="H99" s="131">
        <v>1</v>
      </c>
      <c r="I99" s="131">
        <v>1</v>
      </c>
      <c r="J99" s="131">
        <v>1</v>
      </c>
      <c r="K99" s="131">
        <v>1</v>
      </c>
      <c r="L99" s="131">
        <v>1</v>
      </c>
      <c r="M99" s="131">
        <v>1</v>
      </c>
      <c r="N99" s="131"/>
      <c r="O99" s="131"/>
      <c r="P99" s="131">
        <v>1</v>
      </c>
      <c r="Q99" s="167"/>
      <c r="R99" s="131">
        <v>1</v>
      </c>
      <c r="S99" s="167"/>
      <c r="T99" s="131">
        <v>1</v>
      </c>
      <c r="U99" s="167"/>
      <c r="V99" s="131"/>
      <c r="W99" s="131">
        <v>1</v>
      </c>
      <c r="X99" s="135"/>
    </row>
    <row r="100" spans="1:69" s="34" customFormat="1">
      <c r="A100" s="28">
        <v>10</v>
      </c>
      <c r="B100" s="164" t="s">
        <v>412</v>
      </c>
      <c r="C100" s="165">
        <v>12</v>
      </c>
      <c r="D100" s="164" t="s">
        <v>413</v>
      </c>
      <c r="E100" s="131">
        <v>1</v>
      </c>
      <c r="F100" s="131">
        <v>1</v>
      </c>
      <c r="G100" s="131">
        <v>1</v>
      </c>
      <c r="H100" s="131">
        <v>1</v>
      </c>
      <c r="I100" s="131">
        <v>1</v>
      </c>
      <c r="J100" s="131">
        <v>1</v>
      </c>
      <c r="K100" s="131">
        <v>1</v>
      </c>
      <c r="L100" s="131">
        <v>1</v>
      </c>
      <c r="M100" s="131">
        <v>1</v>
      </c>
      <c r="N100" s="167"/>
      <c r="O100" s="131"/>
      <c r="P100" s="167"/>
      <c r="Q100" s="167"/>
      <c r="R100" s="131">
        <v>1</v>
      </c>
      <c r="S100" s="167"/>
      <c r="T100" s="131">
        <v>1</v>
      </c>
      <c r="U100" s="167"/>
      <c r="V100" s="131"/>
      <c r="W100" s="131">
        <v>1</v>
      </c>
      <c r="X100" s="135"/>
    </row>
    <row r="101" spans="1:69" s="34" customFormat="1">
      <c r="A101" s="28">
        <v>11</v>
      </c>
      <c r="B101" s="164" t="s">
        <v>414</v>
      </c>
      <c r="C101" s="165">
        <v>13</v>
      </c>
      <c r="D101" s="164" t="s">
        <v>399</v>
      </c>
      <c r="E101" s="131">
        <v>1</v>
      </c>
      <c r="F101" s="131">
        <v>1</v>
      </c>
      <c r="G101" s="131">
        <v>1</v>
      </c>
      <c r="H101" s="131">
        <v>1</v>
      </c>
      <c r="I101" s="131">
        <v>1</v>
      </c>
      <c r="J101" s="131">
        <v>1</v>
      </c>
      <c r="K101" s="131">
        <v>1</v>
      </c>
      <c r="L101" s="131">
        <v>1</v>
      </c>
      <c r="M101" s="131">
        <v>1</v>
      </c>
      <c r="N101" s="131"/>
      <c r="O101" s="131"/>
      <c r="P101" s="131">
        <v>1</v>
      </c>
      <c r="Q101" s="167"/>
      <c r="R101" s="167"/>
      <c r="S101" s="167"/>
      <c r="T101" s="131">
        <v>1</v>
      </c>
      <c r="U101" s="131">
        <v>1</v>
      </c>
      <c r="V101" s="167"/>
      <c r="W101" s="131">
        <v>1</v>
      </c>
      <c r="X101" s="135"/>
    </row>
    <row r="102" spans="1:69" s="34" customFormat="1">
      <c r="A102" s="28"/>
      <c r="B102" s="33"/>
      <c r="C102" s="49">
        <f>SUM(C8:C101)</f>
        <v>1340</v>
      </c>
      <c r="D102" s="11"/>
      <c r="E102" s="59">
        <f t="shared" ref="E102:V102" si="2">SUM(E8:E101)</f>
        <v>77</v>
      </c>
      <c r="F102" s="59">
        <f t="shared" si="2"/>
        <v>69</v>
      </c>
      <c r="G102" s="59">
        <f t="shared" si="2"/>
        <v>84</v>
      </c>
      <c r="H102" s="59">
        <f t="shared" si="2"/>
        <v>85</v>
      </c>
      <c r="I102" s="59">
        <f t="shared" si="2"/>
        <v>66</v>
      </c>
      <c r="J102" s="59">
        <f t="shared" si="2"/>
        <v>83</v>
      </c>
      <c r="K102" s="59">
        <f t="shared" si="2"/>
        <v>85</v>
      </c>
      <c r="L102" s="59">
        <f t="shared" si="2"/>
        <v>79</v>
      </c>
      <c r="M102" s="59">
        <f t="shared" si="2"/>
        <v>60</v>
      </c>
      <c r="N102" s="59">
        <f t="shared" si="2"/>
        <v>43</v>
      </c>
      <c r="O102" s="59">
        <f t="shared" si="2"/>
        <v>43</v>
      </c>
      <c r="P102" s="59">
        <f t="shared" si="2"/>
        <v>68</v>
      </c>
      <c r="Q102" s="59">
        <f t="shared" si="2"/>
        <v>56</v>
      </c>
      <c r="R102" s="59">
        <f t="shared" si="2"/>
        <v>77</v>
      </c>
      <c r="S102" s="59">
        <f t="shared" si="2"/>
        <v>66</v>
      </c>
      <c r="T102" s="59">
        <f t="shared" si="2"/>
        <v>84</v>
      </c>
      <c r="U102" s="59">
        <f t="shared" si="2"/>
        <v>62</v>
      </c>
      <c r="V102" s="59">
        <f t="shared" si="2"/>
        <v>70</v>
      </c>
      <c r="W102" s="59">
        <f t="shared" ref="W102" si="3">SUM(W8:W101)</f>
        <v>83</v>
      </c>
      <c r="X102" s="59"/>
    </row>
    <row r="103" spans="1:69">
      <c r="A103" s="3" t="s">
        <v>6</v>
      </c>
      <c r="B103" s="4"/>
      <c r="C103" s="1"/>
      <c r="D103" s="50">
        <f>C102/85</f>
        <v>15.764705882352942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</row>
    <row r="104" spans="1:69">
      <c r="A104" s="5" t="s">
        <v>7</v>
      </c>
      <c r="B104" s="5"/>
      <c r="C104" s="5"/>
      <c r="D104" s="5"/>
      <c r="E104" s="5" t="s">
        <v>146</v>
      </c>
      <c r="F104" s="1"/>
      <c r="G104" s="1"/>
      <c r="H104" s="5"/>
      <c r="I104" s="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</row>
    <row r="105" spans="1:69">
      <c r="A105" s="5" t="s">
        <v>8</v>
      </c>
      <c r="B105" s="5"/>
      <c r="C105" s="5"/>
      <c r="D105" s="5"/>
      <c r="E105" s="5" t="s">
        <v>147</v>
      </c>
      <c r="F105" s="1"/>
      <c r="G105" s="1"/>
      <c r="H105" s="5"/>
      <c r="I105" s="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</row>
    <row r="106" spans="1:69">
      <c r="A106" s="5" t="s">
        <v>145</v>
      </c>
      <c r="B106" s="5"/>
      <c r="C106" s="5"/>
      <c r="D106" s="5"/>
      <c r="E106" s="5" t="s">
        <v>148</v>
      </c>
      <c r="F106" s="1"/>
      <c r="G106" s="1"/>
      <c r="H106" s="5"/>
      <c r="I106" s="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</row>
    <row r="107" spans="1:69">
      <c r="A107" s="5" t="s">
        <v>9</v>
      </c>
      <c r="B107" s="5"/>
      <c r="C107" s="5"/>
      <c r="D107" s="5"/>
      <c r="E107" s="5" t="s">
        <v>10</v>
      </c>
      <c r="F107" s="1"/>
      <c r="G107" s="1"/>
      <c r="H107" s="5"/>
      <c r="I107" s="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</row>
    <row r="108" spans="1:69">
      <c r="A108" s="5" t="s">
        <v>11</v>
      </c>
      <c r="B108" s="5"/>
      <c r="C108" s="5"/>
      <c r="D108" s="5"/>
      <c r="E108" s="5" t="s">
        <v>12</v>
      </c>
      <c r="F108" s="1"/>
      <c r="G108" s="1"/>
      <c r="H108" s="5"/>
      <c r="I108" s="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</row>
    <row r="109" spans="1:69">
      <c r="A109" s="5" t="s">
        <v>13</v>
      </c>
      <c r="B109" s="5"/>
      <c r="C109" s="5"/>
      <c r="D109" s="5"/>
      <c r="E109" s="5" t="s">
        <v>14</v>
      </c>
      <c r="F109" s="1"/>
      <c r="G109" s="1"/>
      <c r="H109" s="5"/>
      <c r="I109" s="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</row>
    <row r="110" spans="1:69">
      <c r="A110" s="5" t="s">
        <v>15</v>
      </c>
      <c r="B110" s="5"/>
      <c r="C110" s="5"/>
      <c r="D110" s="5"/>
      <c r="E110" s="5" t="s">
        <v>16</v>
      </c>
      <c r="F110" s="1"/>
      <c r="G110" s="1"/>
      <c r="H110" s="5"/>
      <c r="I110" s="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69">
      <c r="A111" s="5" t="s">
        <v>17</v>
      </c>
      <c r="B111" s="5"/>
      <c r="C111" s="5"/>
      <c r="D111" s="5"/>
      <c r="E111" s="5" t="s">
        <v>18</v>
      </c>
      <c r="F111" s="1"/>
      <c r="G111" s="1"/>
      <c r="H111" s="5"/>
      <c r="I111" s="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69">
      <c r="A112" s="5" t="s">
        <v>19</v>
      </c>
      <c r="B112" s="5"/>
      <c r="C112" s="5"/>
      <c r="D112" s="5"/>
      <c r="E112" s="5" t="s">
        <v>20</v>
      </c>
      <c r="F112" s="1"/>
      <c r="G112" s="1"/>
      <c r="H112" s="5"/>
      <c r="I112" s="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>
      <c r="A113" s="5" t="s">
        <v>21</v>
      </c>
      <c r="B113" s="5"/>
      <c r="C113" s="5"/>
      <c r="D113" s="5"/>
      <c r="E113" s="5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>
      <c r="B114" s="51"/>
      <c r="C114" t="s">
        <v>129</v>
      </c>
    </row>
    <row r="115" spans="1:24">
      <c r="B115" s="45"/>
      <c r="C115" t="s">
        <v>140</v>
      </c>
    </row>
    <row r="116" spans="1:24">
      <c r="B116" t="s">
        <v>493</v>
      </c>
    </row>
    <row r="117" spans="1:24">
      <c r="B117" t="s">
        <v>492</v>
      </c>
    </row>
    <row r="118" spans="1:24">
      <c r="B118" t="s">
        <v>494</v>
      </c>
    </row>
    <row r="119" spans="1:24">
      <c r="B119" t="s">
        <v>139</v>
      </c>
    </row>
  </sheetData>
  <mergeCells count="8">
    <mergeCell ref="X4:X6"/>
    <mergeCell ref="B2:W2"/>
    <mergeCell ref="D3:Q3"/>
    <mergeCell ref="A4:A6"/>
    <mergeCell ref="B4:B6"/>
    <mergeCell ref="C4:C6"/>
    <mergeCell ref="D4:D6"/>
    <mergeCell ref="E4:W5"/>
  </mergeCells>
  <pageMargins left="0.45" right="0.2" top="0.5" bottom="0.75" header="0.05" footer="0.3"/>
  <pageSetup scale="75" orientation="landscape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D3" sqref="D3"/>
    </sheetView>
  </sheetViews>
  <sheetFormatPr defaultRowHeight="15.75"/>
  <cols>
    <col min="1" max="1" width="6.875" customWidth="1"/>
    <col min="2" max="2" width="16.25" customWidth="1"/>
  </cols>
  <sheetData>
    <row r="1" spans="1:13">
      <c r="A1" s="392" t="s">
        <v>587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1:13" ht="25.5" customHeight="1">
      <c r="A2" s="391" t="s">
        <v>586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</row>
    <row r="3" spans="1:13" ht="94.5">
      <c r="A3" s="260" t="s">
        <v>26</v>
      </c>
      <c r="B3" s="260" t="s">
        <v>28</v>
      </c>
      <c r="C3" s="261" t="s">
        <v>529</v>
      </c>
      <c r="D3" s="258" t="s">
        <v>530</v>
      </c>
      <c r="E3" s="258" t="s">
        <v>531</v>
      </c>
      <c r="F3" s="258" t="s">
        <v>292</v>
      </c>
      <c r="G3" s="258" t="s">
        <v>293</v>
      </c>
      <c r="H3" s="258" t="s">
        <v>294</v>
      </c>
      <c r="I3" s="258" t="s">
        <v>295</v>
      </c>
      <c r="J3" s="258" t="s">
        <v>532</v>
      </c>
      <c r="K3" s="258" t="s">
        <v>533</v>
      </c>
      <c r="L3" s="258" t="s">
        <v>534</v>
      </c>
      <c r="M3" s="261" t="s">
        <v>535</v>
      </c>
    </row>
    <row r="4" spans="1:13">
      <c r="A4" s="23">
        <v>1</v>
      </c>
      <c r="B4" s="262" t="s">
        <v>285</v>
      </c>
      <c r="C4" s="22">
        <f>COUNTA(D4:L4)</f>
        <v>3</v>
      </c>
      <c r="D4" s="18"/>
      <c r="E4" s="18"/>
      <c r="F4" s="17">
        <v>1</v>
      </c>
      <c r="G4" s="17">
        <v>1</v>
      </c>
      <c r="H4" s="17">
        <v>1</v>
      </c>
      <c r="I4" s="18"/>
      <c r="J4" s="18"/>
      <c r="K4" s="18"/>
      <c r="L4" s="18"/>
      <c r="M4" s="18"/>
    </row>
  </sheetData>
  <mergeCells count="2">
    <mergeCell ref="A2:M2"/>
    <mergeCell ref="A1:M1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tabSelected="1" zoomScale="75" zoomScaleNormal="75" workbookViewId="0">
      <pane xSplit="30" ySplit="8" topLeftCell="AE9" activePane="bottomRight" state="frozen"/>
      <selection pane="topRight" activeCell="AE1" sqref="AE1"/>
      <selection pane="bottomLeft" activeCell="A9" sqref="A9"/>
      <selection pane="bottomRight" activeCell="AE11" sqref="AE11"/>
    </sheetView>
  </sheetViews>
  <sheetFormatPr defaultRowHeight="15.75"/>
  <cols>
    <col min="1" max="1" width="4" customWidth="1"/>
    <col min="2" max="2" width="17.375" customWidth="1"/>
    <col min="4" max="4" width="7.25" customWidth="1"/>
    <col min="5" max="5" width="8.375" customWidth="1"/>
    <col min="6" max="6" width="7.25" customWidth="1"/>
    <col min="7" max="7" width="8.375" customWidth="1"/>
    <col min="8" max="8" width="7" customWidth="1"/>
    <col min="9" max="9" width="7.75" customWidth="1"/>
    <col min="10" max="10" width="6.625" customWidth="1"/>
    <col min="11" max="11" width="8" customWidth="1"/>
    <col min="12" max="12" width="5.75" customWidth="1"/>
    <col min="13" max="14" width="6.125" customWidth="1"/>
    <col min="15" max="15" width="6.75" customWidth="1"/>
    <col min="16" max="16" width="4.875" customWidth="1"/>
    <col min="17" max="19" width="7.25" customWidth="1"/>
    <col min="20" max="20" width="6.875" customWidth="1"/>
    <col min="21" max="21" width="7.375" customWidth="1"/>
    <col min="22" max="22" width="6.25" customWidth="1"/>
    <col min="23" max="23" width="7.375" customWidth="1"/>
    <col min="24" max="24" width="6.75" customWidth="1"/>
    <col min="25" max="25" width="7.25" customWidth="1"/>
    <col min="26" max="26" width="5.5" customWidth="1"/>
    <col min="27" max="27" width="5.875" customWidth="1"/>
    <col min="28" max="28" width="6" customWidth="1"/>
    <col min="29" max="29" width="6.625" customWidth="1"/>
    <col min="30" max="30" width="5.625" customWidth="1"/>
    <col min="31" max="31" width="5.75" customWidth="1"/>
  </cols>
  <sheetData>
    <row r="1" spans="1:31">
      <c r="A1" s="208" t="s">
        <v>536</v>
      </c>
      <c r="B1" s="208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</row>
    <row r="2" spans="1:31" ht="15.6" customHeight="1">
      <c r="A2" s="399" t="s">
        <v>511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399"/>
      <c r="AE2" s="399"/>
    </row>
    <row r="3" spans="1:31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</row>
    <row r="4" spans="1:31" ht="15.6" customHeight="1">
      <c r="A4" s="400" t="s">
        <v>26</v>
      </c>
      <c r="B4" s="400" t="s">
        <v>474</v>
      </c>
      <c r="C4" s="403" t="s">
        <v>508</v>
      </c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5"/>
      <c r="Q4" s="403" t="s">
        <v>537</v>
      </c>
      <c r="R4" s="404"/>
      <c r="S4" s="404"/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5"/>
      <c r="AE4" s="406" t="s">
        <v>591</v>
      </c>
    </row>
    <row r="5" spans="1:31" ht="15.6" customHeight="1">
      <c r="A5" s="401"/>
      <c r="B5" s="401"/>
      <c r="C5" s="393" t="s">
        <v>475</v>
      </c>
      <c r="D5" s="395" t="s">
        <v>476</v>
      </c>
      <c r="E5" s="410"/>
      <c r="F5" s="410"/>
      <c r="G5" s="410"/>
      <c r="H5" s="410"/>
      <c r="I5" s="410"/>
      <c r="J5" s="410"/>
      <c r="K5" s="410"/>
      <c r="L5" s="396"/>
      <c r="M5" s="393" t="s">
        <v>477</v>
      </c>
      <c r="N5" s="393" t="s">
        <v>478</v>
      </c>
      <c r="O5" s="393" t="s">
        <v>479</v>
      </c>
      <c r="P5" s="393" t="s">
        <v>480</v>
      </c>
      <c r="Q5" s="393" t="s">
        <v>475</v>
      </c>
      <c r="R5" s="395" t="s">
        <v>476</v>
      </c>
      <c r="S5" s="410"/>
      <c r="T5" s="410"/>
      <c r="U5" s="410"/>
      <c r="V5" s="410"/>
      <c r="W5" s="410"/>
      <c r="X5" s="410"/>
      <c r="Y5" s="410"/>
      <c r="Z5" s="396"/>
      <c r="AA5" s="393" t="s">
        <v>477</v>
      </c>
      <c r="AB5" s="393" t="s">
        <v>478</v>
      </c>
      <c r="AC5" s="393" t="s">
        <v>479</v>
      </c>
      <c r="AD5" s="393" t="s">
        <v>480</v>
      </c>
      <c r="AE5" s="407"/>
    </row>
    <row r="6" spans="1:31">
      <c r="A6" s="401"/>
      <c r="B6" s="401"/>
      <c r="C6" s="409"/>
      <c r="D6" s="411" t="s">
        <v>481</v>
      </c>
      <c r="E6" s="412"/>
      <c r="F6" s="412"/>
      <c r="G6" s="412"/>
      <c r="H6" s="413"/>
      <c r="I6" s="414" t="s">
        <v>497</v>
      </c>
      <c r="J6" s="414"/>
      <c r="K6" s="414"/>
      <c r="L6" s="414"/>
      <c r="M6" s="409"/>
      <c r="N6" s="409"/>
      <c r="O6" s="409"/>
      <c r="P6" s="409"/>
      <c r="Q6" s="409"/>
      <c r="R6" s="395" t="s">
        <v>481</v>
      </c>
      <c r="S6" s="410"/>
      <c r="T6" s="410"/>
      <c r="U6" s="410"/>
      <c r="V6" s="396"/>
      <c r="W6" s="415" t="s">
        <v>482</v>
      </c>
      <c r="X6" s="415"/>
      <c r="Y6" s="415"/>
      <c r="Z6" s="415"/>
      <c r="AA6" s="409"/>
      <c r="AB6" s="409"/>
      <c r="AC6" s="409"/>
      <c r="AD6" s="409"/>
      <c r="AE6" s="407"/>
    </row>
    <row r="7" spans="1:31">
      <c r="A7" s="401"/>
      <c r="B7" s="401"/>
      <c r="C7" s="409"/>
      <c r="D7" s="397" t="s">
        <v>485</v>
      </c>
      <c r="E7" s="411" t="s">
        <v>483</v>
      </c>
      <c r="F7" s="413"/>
      <c r="G7" s="411" t="s">
        <v>484</v>
      </c>
      <c r="H7" s="413"/>
      <c r="I7" s="397" t="s">
        <v>485</v>
      </c>
      <c r="J7" s="397" t="s">
        <v>486</v>
      </c>
      <c r="K7" s="397" t="s">
        <v>487</v>
      </c>
      <c r="L7" s="397" t="s">
        <v>488</v>
      </c>
      <c r="M7" s="409"/>
      <c r="N7" s="409"/>
      <c r="O7" s="409"/>
      <c r="P7" s="409"/>
      <c r="Q7" s="409"/>
      <c r="R7" s="393" t="s">
        <v>485</v>
      </c>
      <c r="S7" s="395" t="s">
        <v>483</v>
      </c>
      <c r="T7" s="396"/>
      <c r="U7" s="395" t="s">
        <v>484</v>
      </c>
      <c r="V7" s="396"/>
      <c r="W7" s="393" t="s">
        <v>485</v>
      </c>
      <c r="X7" s="393" t="s">
        <v>486</v>
      </c>
      <c r="Y7" s="393" t="s">
        <v>487</v>
      </c>
      <c r="Z7" s="393" t="s">
        <v>488</v>
      </c>
      <c r="AA7" s="409"/>
      <c r="AB7" s="409"/>
      <c r="AC7" s="409"/>
      <c r="AD7" s="409"/>
      <c r="AE7" s="407"/>
    </row>
    <row r="8" spans="1:31" ht="57">
      <c r="A8" s="402"/>
      <c r="B8" s="402"/>
      <c r="C8" s="394"/>
      <c r="D8" s="398"/>
      <c r="E8" s="259" t="s">
        <v>509</v>
      </c>
      <c r="F8" s="259" t="s">
        <v>510</v>
      </c>
      <c r="G8" s="259" t="s">
        <v>509</v>
      </c>
      <c r="H8" s="259" t="s">
        <v>510</v>
      </c>
      <c r="I8" s="398"/>
      <c r="J8" s="398"/>
      <c r="K8" s="398"/>
      <c r="L8" s="398"/>
      <c r="M8" s="394"/>
      <c r="N8" s="394"/>
      <c r="O8" s="394"/>
      <c r="P8" s="394"/>
      <c r="Q8" s="394"/>
      <c r="R8" s="394"/>
      <c r="S8" s="259" t="s">
        <v>509</v>
      </c>
      <c r="T8" s="259" t="s">
        <v>510</v>
      </c>
      <c r="U8" s="259" t="s">
        <v>509</v>
      </c>
      <c r="V8" s="259" t="s">
        <v>510</v>
      </c>
      <c r="W8" s="394"/>
      <c r="X8" s="394"/>
      <c r="Y8" s="394"/>
      <c r="Z8" s="394"/>
      <c r="AA8" s="394"/>
      <c r="AB8" s="394"/>
      <c r="AC8" s="394"/>
      <c r="AD8" s="394"/>
      <c r="AE8" s="408"/>
    </row>
    <row r="9" spans="1:31" s="21" customFormat="1">
      <c r="A9" s="260"/>
      <c r="B9" s="210" t="s">
        <v>429</v>
      </c>
      <c r="C9" s="215">
        <f>D9+I9+M9+N9+O9+P9</f>
        <v>13008.856288000001</v>
      </c>
      <c r="D9" s="218">
        <f>D10+D24</f>
        <v>9370.8562880000009</v>
      </c>
      <c r="E9" s="218">
        <f>E24</f>
        <v>0</v>
      </c>
      <c r="F9" s="218">
        <f t="shared" ref="F9:AD9" si="0">F10+F24</f>
        <v>4974</v>
      </c>
      <c r="G9" s="218">
        <f t="shared" si="0"/>
        <v>334.99628799999999</v>
      </c>
      <c r="H9" s="218">
        <f t="shared" si="0"/>
        <v>2520</v>
      </c>
      <c r="I9" s="218">
        <f t="shared" si="0"/>
        <v>3638</v>
      </c>
      <c r="J9" s="218">
        <f t="shared" si="0"/>
        <v>2000</v>
      </c>
      <c r="K9" s="218">
        <f t="shared" si="0"/>
        <v>1638</v>
      </c>
      <c r="L9" s="218">
        <f t="shared" si="0"/>
        <v>0</v>
      </c>
      <c r="M9" s="218">
        <f t="shared" si="0"/>
        <v>0</v>
      </c>
      <c r="N9" s="218">
        <f t="shared" si="0"/>
        <v>0</v>
      </c>
      <c r="O9" s="218">
        <f t="shared" si="0"/>
        <v>0</v>
      </c>
      <c r="P9" s="218">
        <f t="shared" si="0"/>
        <v>0</v>
      </c>
      <c r="Q9" s="218">
        <f t="shared" si="0"/>
        <v>6205.25191</v>
      </c>
      <c r="R9" s="218">
        <f t="shared" si="0"/>
        <v>6166.25191</v>
      </c>
      <c r="S9" s="218">
        <f t="shared" si="0"/>
        <v>1509.4480000000001</v>
      </c>
      <c r="T9" s="218">
        <f t="shared" si="0"/>
        <v>3580.4019100000005</v>
      </c>
      <c r="U9" s="218">
        <f t="shared" si="0"/>
        <v>184.85</v>
      </c>
      <c r="V9" s="218">
        <f t="shared" si="0"/>
        <v>891.55199999999991</v>
      </c>
      <c r="W9" s="218">
        <f t="shared" si="0"/>
        <v>39</v>
      </c>
      <c r="X9" s="218">
        <f t="shared" si="0"/>
        <v>1621.31</v>
      </c>
      <c r="Y9" s="218">
        <f t="shared" si="0"/>
        <v>39</v>
      </c>
      <c r="Z9" s="218">
        <f t="shared" si="0"/>
        <v>0</v>
      </c>
      <c r="AA9" s="218">
        <f t="shared" si="0"/>
        <v>0</v>
      </c>
      <c r="AB9" s="218">
        <f t="shared" si="0"/>
        <v>0</v>
      </c>
      <c r="AC9" s="218">
        <f t="shared" si="0"/>
        <v>0</v>
      </c>
      <c r="AD9" s="218">
        <f t="shared" si="0"/>
        <v>0</v>
      </c>
      <c r="AE9" s="219"/>
    </row>
    <row r="10" spans="1:31" s="21" customFormat="1">
      <c r="A10" s="260" t="s">
        <v>23</v>
      </c>
      <c r="B10" s="217" t="s">
        <v>434</v>
      </c>
      <c r="C10" s="215">
        <f>D10+I10+M10+N10+O10+P10</f>
        <v>9615.86</v>
      </c>
      <c r="D10" s="218">
        <f>E10+F10</f>
        <v>6515.8600000000006</v>
      </c>
      <c r="E10" s="218">
        <f>SUM(E11:E23)</f>
        <v>1541.8600000000001</v>
      </c>
      <c r="F10" s="218">
        <f>SUM(F11:F23)</f>
        <v>4974</v>
      </c>
      <c r="G10" s="218">
        <f>SUM(G11:G23)</f>
        <v>0</v>
      </c>
      <c r="H10" s="215">
        <f>SUM(H11:H23)</f>
        <v>0</v>
      </c>
      <c r="I10" s="211">
        <f>SUM(J10:L10)</f>
        <v>3100</v>
      </c>
      <c r="J10" s="215">
        <f>SUM(J11:J23)</f>
        <v>2000</v>
      </c>
      <c r="K10" s="215">
        <f>SUM(K11:K23)</f>
        <v>1100</v>
      </c>
      <c r="L10" s="215">
        <f t="shared" ref="L10:S10" si="1">SUM(L11:L23)</f>
        <v>0</v>
      </c>
      <c r="M10" s="215">
        <f t="shared" si="1"/>
        <v>0</v>
      </c>
      <c r="N10" s="215">
        <f t="shared" si="1"/>
        <v>0</v>
      </c>
      <c r="O10" s="215">
        <f t="shared" si="1"/>
        <v>0</v>
      </c>
      <c r="P10" s="215">
        <f t="shared" si="1"/>
        <v>0</v>
      </c>
      <c r="Q10" s="215">
        <f t="shared" si="1"/>
        <v>5089.8499099999999</v>
      </c>
      <c r="R10" s="215">
        <f t="shared" si="1"/>
        <v>5089.8499099999999</v>
      </c>
      <c r="S10" s="215">
        <f t="shared" si="1"/>
        <v>1509.4480000000001</v>
      </c>
      <c r="T10" s="215">
        <f t="shared" ref="T10:AD10" si="2">SUM(T11:T23)</f>
        <v>3580.4019100000005</v>
      </c>
      <c r="U10" s="215">
        <f t="shared" si="2"/>
        <v>0</v>
      </c>
      <c r="V10" s="215">
        <f t="shared" si="2"/>
        <v>0</v>
      </c>
      <c r="W10" s="215">
        <f t="shared" si="2"/>
        <v>0</v>
      </c>
      <c r="X10" s="215">
        <f t="shared" si="2"/>
        <v>1621.31</v>
      </c>
      <c r="Y10" s="215">
        <f t="shared" si="2"/>
        <v>0</v>
      </c>
      <c r="Z10" s="215">
        <f t="shared" si="2"/>
        <v>0</v>
      </c>
      <c r="AA10" s="215">
        <f t="shared" si="2"/>
        <v>0</v>
      </c>
      <c r="AB10" s="215">
        <f t="shared" si="2"/>
        <v>0</v>
      </c>
      <c r="AC10" s="215">
        <f t="shared" si="2"/>
        <v>0</v>
      </c>
      <c r="AD10" s="215">
        <f t="shared" si="2"/>
        <v>0</v>
      </c>
      <c r="AE10" s="302">
        <f>Q10/C10*100</f>
        <v>52.931822114714642</v>
      </c>
    </row>
    <row r="11" spans="1:31">
      <c r="A11" s="224">
        <v>1</v>
      </c>
      <c r="B11" s="225" t="s">
        <v>47</v>
      </c>
      <c r="C11" s="211">
        <f t="shared" ref="C11:C36" si="3">D11+I11+M11+N11+O11+P11</f>
        <v>3411.86</v>
      </c>
      <c r="D11" s="211">
        <f>SUM(E11:H11)</f>
        <v>2311.86</v>
      </c>
      <c r="E11" s="211">
        <f>'[1]BC tháng (10)'!$H$105</f>
        <v>1541.8600000000001</v>
      </c>
      <c r="F11" s="277">
        <f>'[1]BC tháng (10)'!$K$107+'[1]BC tháng (10)'!$K$108+'[1]BC tháng (10)'!$K$109+'[1]BC tháng (10)'!$K$110+'[1]BC tháng (10)'!$K$113+'[1]BC tháng (10)'!$K$116+'[1]BC tháng (10)'!$K$121+'[1]BC tháng (10)'!$K$122+'[1]BC tháng (10)'!$K$123</f>
        <v>770</v>
      </c>
      <c r="G11" s="35"/>
      <c r="H11" s="212"/>
      <c r="I11" s="211">
        <f>SUM(J11:L11)</f>
        <v>1100</v>
      </c>
      <c r="J11" s="35"/>
      <c r="K11" s="211">
        <v>1100</v>
      </c>
      <c r="L11" s="35"/>
      <c r="M11" s="35"/>
      <c r="N11" s="35"/>
      <c r="O11" s="35"/>
      <c r="P11" s="35"/>
      <c r="Q11" s="277">
        <f>R11+W11+AA11+AB11+AC11+AD11</f>
        <v>1829.1299100000001</v>
      </c>
      <c r="R11" s="277">
        <f>SUM(S11:V11)</f>
        <v>1829.1299100000001</v>
      </c>
      <c r="S11" s="277">
        <f>'[1]BC tháng (10)'!$P$105</f>
        <v>1509.4480000000001</v>
      </c>
      <c r="T11" s="277">
        <f>'[1]BC tháng (10)'!$S$107+'[1]BC tháng (10)'!$S$108+'[1]BC tháng (10)'!$S$109+'[1]BC tháng (10)'!$S$110+'[1]BC tháng (10)'!$S$113+'[1]BC tháng (10)'!$S$116+'[1]BC tháng (10)'!$S$121+'[1]BC tháng (10)'!$S$122+'[1]BC tháng (10)'!$S$123</f>
        <v>319.68191000000002</v>
      </c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31">
      <c r="A12" s="224">
        <v>2</v>
      </c>
      <c r="B12" s="226" t="s">
        <v>498</v>
      </c>
      <c r="C12" s="211">
        <f t="shared" si="3"/>
        <v>1530</v>
      </c>
      <c r="D12" s="211">
        <f t="shared" ref="D12:D36" si="4">SUM(E12:H12)</f>
        <v>1530</v>
      </c>
      <c r="E12" s="211"/>
      <c r="F12" s="277">
        <f>'[1]BC tháng (10)'!$K$134</f>
        <v>1530</v>
      </c>
      <c r="G12" s="35"/>
      <c r="H12" s="212"/>
      <c r="I12" s="211">
        <f t="shared" ref="I12:I23" si="5">SUM(J12:L12)</f>
        <v>0</v>
      </c>
      <c r="J12" s="35"/>
      <c r="K12" s="35"/>
      <c r="L12" s="35"/>
      <c r="M12" s="35"/>
      <c r="N12" s="35"/>
      <c r="O12" s="35"/>
      <c r="P12" s="35"/>
      <c r="Q12" s="277">
        <f t="shared" ref="Q12:Q36" si="6">R12+W12+AA12+AB12+AC12+AD12</f>
        <v>1530</v>
      </c>
      <c r="R12" s="277">
        <f t="shared" ref="R12:R23" si="7">SUM(S12:V12)</f>
        <v>1530</v>
      </c>
      <c r="S12" s="277"/>
      <c r="T12" s="277">
        <f>'[1]BC tháng (10)'!$S$134</f>
        <v>1530</v>
      </c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31" ht="31.5" hidden="1">
      <c r="A13" s="224">
        <v>3</v>
      </c>
      <c r="B13" s="226" t="s">
        <v>499</v>
      </c>
      <c r="C13" s="211">
        <f t="shared" si="3"/>
        <v>0</v>
      </c>
      <c r="D13" s="211">
        <f t="shared" si="4"/>
        <v>0</v>
      </c>
      <c r="E13" s="211"/>
      <c r="F13" s="277"/>
      <c r="G13" s="35"/>
      <c r="H13" s="212"/>
      <c r="I13" s="211">
        <f t="shared" si="5"/>
        <v>0</v>
      </c>
      <c r="J13" s="35"/>
      <c r="K13" s="35"/>
      <c r="L13" s="35"/>
      <c r="M13" s="35"/>
      <c r="N13" s="35"/>
      <c r="O13" s="35"/>
      <c r="P13" s="35"/>
      <c r="Q13" s="277">
        <f t="shared" si="6"/>
        <v>0</v>
      </c>
      <c r="R13" s="277">
        <f t="shared" si="7"/>
        <v>0</v>
      </c>
      <c r="S13" s="277"/>
      <c r="T13" s="277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31" hidden="1">
      <c r="A14" s="224">
        <v>4</v>
      </c>
      <c r="B14" s="225" t="s">
        <v>48</v>
      </c>
      <c r="C14" s="211">
        <f t="shared" si="3"/>
        <v>0</v>
      </c>
      <c r="D14" s="211">
        <f t="shared" si="4"/>
        <v>0</v>
      </c>
      <c r="E14" s="211"/>
      <c r="F14" s="277"/>
      <c r="G14" s="35"/>
      <c r="H14" s="212"/>
      <c r="I14" s="211">
        <f t="shared" si="5"/>
        <v>0</v>
      </c>
      <c r="J14" s="35"/>
      <c r="K14" s="35"/>
      <c r="L14" s="35"/>
      <c r="M14" s="35"/>
      <c r="N14" s="35"/>
      <c r="O14" s="35"/>
      <c r="P14" s="35"/>
      <c r="Q14" s="277">
        <f t="shared" si="6"/>
        <v>0</v>
      </c>
      <c r="R14" s="277">
        <f t="shared" si="7"/>
        <v>0</v>
      </c>
      <c r="S14" s="277"/>
      <c r="T14" s="277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31">
      <c r="A15" s="224">
        <v>3</v>
      </c>
      <c r="B15" s="225" t="s">
        <v>495</v>
      </c>
      <c r="C15" s="211">
        <f t="shared" si="3"/>
        <v>4168</v>
      </c>
      <c r="D15" s="211">
        <f t="shared" si="4"/>
        <v>2168</v>
      </c>
      <c r="E15" s="211"/>
      <c r="F15" s="277">
        <f>'[1]BC tháng (10)'!$K$133+'[1]BC tháng (10)'!$K$119</f>
        <v>2168</v>
      </c>
      <c r="G15" s="35"/>
      <c r="H15" s="212"/>
      <c r="I15" s="211">
        <f t="shared" si="5"/>
        <v>2000</v>
      </c>
      <c r="J15" s="277">
        <v>2000</v>
      </c>
      <c r="K15" s="35"/>
      <c r="L15" s="35"/>
      <c r="M15" s="35"/>
      <c r="N15" s="35"/>
      <c r="O15" s="35"/>
      <c r="P15" s="35"/>
      <c r="Q15" s="277">
        <f t="shared" si="6"/>
        <v>1439</v>
      </c>
      <c r="R15" s="277">
        <f t="shared" si="7"/>
        <v>1439</v>
      </c>
      <c r="S15" s="277"/>
      <c r="T15" s="277">
        <f>'[1]BC tháng (10)'!$S$133+'[1]BC tháng (10)'!$S$119</f>
        <v>1439</v>
      </c>
      <c r="U15" s="35"/>
      <c r="V15" s="35"/>
      <c r="W15" s="35"/>
      <c r="X15" s="277">
        <f>'[1]BC tháng (10)'!$S$89</f>
        <v>1621.31</v>
      </c>
      <c r="Y15" s="35"/>
      <c r="Z15" s="35"/>
      <c r="AA15" s="35"/>
      <c r="AB15" s="35"/>
      <c r="AC15" s="35"/>
      <c r="AD15" s="35"/>
      <c r="AE15" s="35"/>
    </row>
    <row r="16" spans="1:31">
      <c r="A16" s="224">
        <v>4</v>
      </c>
      <c r="B16" s="225" t="s">
        <v>500</v>
      </c>
      <c r="C16" s="211">
        <f t="shared" si="3"/>
        <v>506</v>
      </c>
      <c r="D16" s="211">
        <f t="shared" si="4"/>
        <v>506</v>
      </c>
      <c r="E16" s="211"/>
      <c r="F16" s="277">
        <f>'[1]BC tháng (10)'!$K$111+'[1]BC tháng (10)'!$K$112+'[1]BC tháng (10)'!$K$114+'[1]BC tháng (10)'!$K$124</f>
        <v>506</v>
      </c>
      <c r="G16" s="35"/>
      <c r="H16" s="212"/>
      <c r="I16" s="211">
        <f t="shared" si="5"/>
        <v>0</v>
      </c>
      <c r="J16" s="35"/>
      <c r="K16" s="35"/>
      <c r="L16" s="35"/>
      <c r="M16" s="35"/>
      <c r="N16" s="35"/>
      <c r="O16" s="35"/>
      <c r="P16" s="35"/>
      <c r="Q16" s="277">
        <f t="shared" si="6"/>
        <v>291.72000000000003</v>
      </c>
      <c r="R16" s="277">
        <f t="shared" si="7"/>
        <v>291.72000000000003</v>
      </c>
      <c r="S16" s="277"/>
      <c r="T16" s="277">
        <f>'[1]BC tháng (10)'!$S$111+'[1]BC tháng (10)'!$S$112+'[1]BC tháng (10)'!$S$114+'[1]BC tháng (10)'!$S$124</f>
        <v>291.72000000000003</v>
      </c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ht="28.9" hidden="1" customHeight="1">
      <c r="A17" s="224">
        <v>7</v>
      </c>
      <c r="B17" s="226" t="s">
        <v>496</v>
      </c>
      <c r="C17" s="211">
        <f t="shared" si="3"/>
        <v>0</v>
      </c>
      <c r="D17" s="211">
        <f t="shared" si="4"/>
        <v>0</v>
      </c>
      <c r="E17" s="211"/>
      <c r="F17" s="35"/>
      <c r="G17" s="35"/>
      <c r="H17" s="212"/>
      <c r="I17" s="211">
        <f t="shared" si="5"/>
        <v>0</v>
      </c>
      <c r="J17" s="35"/>
      <c r="K17" s="35"/>
      <c r="L17" s="35"/>
      <c r="M17" s="35"/>
      <c r="N17" s="35"/>
      <c r="O17" s="35"/>
      <c r="P17" s="35"/>
      <c r="Q17" s="35">
        <f t="shared" si="6"/>
        <v>0</v>
      </c>
      <c r="R17" s="35">
        <f t="shared" si="7"/>
        <v>0</v>
      </c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ht="31.5" hidden="1">
      <c r="A18" s="224">
        <v>8</v>
      </c>
      <c r="B18" s="226" t="s">
        <v>501</v>
      </c>
      <c r="C18" s="211">
        <f t="shared" si="3"/>
        <v>0</v>
      </c>
      <c r="D18" s="211">
        <f t="shared" si="4"/>
        <v>0</v>
      </c>
      <c r="E18" s="211"/>
      <c r="F18" s="35"/>
      <c r="G18" s="35"/>
      <c r="H18" s="212"/>
      <c r="I18" s="211">
        <f t="shared" si="5"/>
        <v>0</v>
      </c>
      <c r="J18" s="35"/>
      <c r="K18" s="35"/>
      <c r="L18" s="35"/>
      <c r="M18" s="35"/>
      <c r="N18" s="35"/>
      <c r="O18" s="35"/>
      <c r="P18" s="35"/>
      <c r="Q18" s="35">
        <f t="shared" si="6"/>
        <v>0</v>
      </c>
      <c r="R18" s="35">
        <f t="shared" si="7"/>
        <v>0</v>
      </c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ht="31.5" hidden="1">
      <c r="A19" s="224">
        <v>9</v>
      </c>
      <c r="B19" s="226" t="s">
        <v>502</v>
      </c>
      <c r="C19" s="211">
        <f t="shared" si="3"/>
        <v>0</v>
      </c>
      <c r="D19" s="211">
        <f t="shared" si="4"/>
        <v>0</v>
      </c>
      <c r="E19" s="211"/>
      <c r="F19" s="35"/>
      <c r="G19" s="35"/>
      <c r="H19" s="212"/>
      <c r="I19" s="211">
        <f t="shared" si="5"/>
        <v>0</v>
      </c>
      <c r="J19" s="35"/>
      <c r="K19" s="35"/>
      <c r="L19" s="35"/>
      <c r="M19" s="35"/>
      <c r="N19" s="35"/>
      <c r="O19" s="35"/>
      <c r="P19" s="35"/>
      <c r="Q19" s="35">
        <f t="shared" si="6"/>
        <v>0</v>
      </c>
      <c r="R19" s="35">
        <f t="shared" si="7"/>
        <v>0</v>
      </c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ht="63" hidden="1">
      <c r="A20" s="224">
        <v>10</v>
      </c>
      <c r="B20" s="226" t="s">
        <v>503</v>
      </c>
      <c r="C20" s="211">
        <f t="shared" si="3"/>
        <v>0</v>
      </c>
      <c r="D20" s="211">
        <f t="shared" si="4"/>
        <v>0</v>
      </c>
      <c r="E20" s="211"/>
      <c r="F20" s="35"/>
      <c r="G20" s="35"/>
      <c r="H20" s="212"/>
      <c r="I20" s="211">
        <f t="shared" si="5"/>
        <v>0</v>
      </c>
      <c r="J20" s="35"/>
      <c r="K20" s="35"/>
      <c r="L20" s="35"/>
      <c r="M20" s="35"/>
      <c r="N20" s="35"/>
      <c r="O20" s="35"/>
      <c r="P20" s="35"/>
      <c r="Q20" s="35">
        <f t="shared" si="6"/>
        <v>0</v>
      </c>
      <c r="R20" s="35">
        <f t="shared" si="7"/>
        <v>0</v>
      </c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ht="31.5" hidden="1">
      <c r="A21" s="224">
        <v>11</v>
      </c>
      <c r="B21" s="226" t="s">
        <v>504</v>
      </c>
      <c r="C21" s="211">
        <f t="shared" si="3"/>
        <v>0</v>
      </c>
      <c r="D21" s="211">
        <f t="shared" si="4"/>
        <v>0</v>
      </c>
      <c r="E21" s="211"/>
      <c r="F21" s="35"/>
      <c r="G21" s="35"/>
      <c r="H21" s="212"/>
      <c r="I21" s="211">
        <f t="shared" si="5"/>
        <v>0</v>
      </c>
      <c r="J21" s="35"/>
      <c r="K21" s="35"/>
      <c r="L21" s="35"/>
      <c r="M21" s="35"/>
      <c r="N21" s="35"/>
      <c r="O21" s="35"/>
      <c r="P21" s="35"/>
      <c r="Q21" s="35">
        <f t="shared" si="6"/>
        <v>0</v>
      </c>
      <c r="R21" s="35">
        <f t="shared" si="7"/>
        <v>0</v>
      </c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ht="30" hidden="1" customHeight="1">
      <c r="A22" s="224">
        <v>12</v>
      </c>
      <c r="B22" s="226" t="s">
        <v>505</v>
      </c>
      <c r="C22" s="211">
        <f t="shared" si="3"/>
        <v>0</v>
      </c>
      <c r="D22" s="211">
        <f t="shared" si="4"/>
        <v>0</v>
      </c>
      <c r="E22" s="211"/>
      <c r="F22" s="35"/>
      <c r="G22" s="35"/>
      <c r="H22" s="212"/>
      <c r="I22" s="211">
        <f t="shared" si="5"/>
        <v>0</v>
      </c>
      <c r="J22" s="35"/>
      <c r="K22" s="35"/>
      <c r="L22" s="35"/>
      <c r="M22" s="35"/>
      <c r="N22" s="35"/>
      <c r="O22" s="35"/>
      <c r="P22" s="35"/>
      <c r="Q22" s="35">
        <f t="shared" si="6"/>
        <v>0</v>
      </c>
      <c r="R22" s="35">
        <f t="shared" si="7"/>
        <v>0</v>
      </c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ht="30" hidden="1" customHeight="1">
      <c r="A23" s="224">
        <v>13</v>
      </c>
      <c r="B23" s="225" t="s">
        <v>506</v>
      </c>
      <c r="C23" s="211">
        <f t="shared" si="3"/>
        <v>0</v>
      </c>
      <c r="D23" s="211">
        <f t="shared" si="4"/>
        <v>0</v>
      </c>
      <c r="E23" s="211"/>
      <c r="F23" s="35"/>
      <c r="G23" s="35"/>
      <c r="H23" s="212"/>
      <c r="I23" s="211">
        <f t="shared" si="5"/>
        <v>0</v>
      </c>
      <c r="J23" s="35"/>
      <c r="K23" s="35"/>
      <c r="L23" s="35"/>
      <c r="M23" s="35"/>
      <c r="N23" s="35"/>
      <c r="O23" s="35"/>
      <c r="P23" s="35"/>
      <c r="Q23" s="35">
        <f t="shared" si="6"/>
        <v>0</v>
      </c>
      <c r="R23" s="35">
        <f t="shared" si="7"/>
        <v>0</v>
      </c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16" customFormat="1">
      <c r="A24" s="213" t="s">
        <v>25</v>
      </c>
      <c r="B24" s="214" t="s">
        <v>507</v>
      </c>
      <c r="C24" s="215">
        <f>SUM(C25:C36)</f>
        <v>3392.9962879999998</v>
      </c>
      <c r="D24" s="215">
        <f>SUM(D25:D36)</f>
        <v>2854.9962879999998</v>
      </c>
      <c r="E24" s="215">
        <f t="shared" ref="E24:Z24" si="8">SUM(E25:E36)</f>
        <v>0</v>
      </c>
      <c r="F24" s="215">
        <f t="shared" si="8"/>
        <v>0</v>
      </c>
      <c r="G24" s="215">
        <f>SUM(G25:G36)</f>
        <v>334.99628799999999</v>
      </c>
      <c r="H24" s="215">
        <f t="shared" si="8"/>
        <v>2520</v>
      </c>
      <c r="I24" s="215">
        <f t="shared" si="8"/>
        <v>538</v>
      </c>
      <c r="J24" s="215">
        <f t="shared" si="8"/>
        <v>0</v>
      </c>
      <c r="K24" s="215">
        <f t="shared" si="8"/>
        <v>538</v>
      </c>
      <c r="L24" s="215">
        <f t="shared" si="8"/>
        <v>0</v>
      </c>
      <c r="M24" s="215">
        <f t="shared" si="8"/>
        <v>0</v>
      </c>
      <c r="N24" s="215">
        <f t="shared" si="8"/>
        <v>0</v>
      </c>
      <c r="O24" s="215">
        <f t="shared" si="8"/>
        <v>0</v>
      </c>
      <c r="P24" s="215">
        <f t="shared" si="8"/>
        <v>0</v>
      </c>
      <c r="Q24" s="215">
        <f>SUM(Q25:Q36)</f>
        <v>1115.402</v>
      </c>
      <c r="R24" s="215">
        <f t="shared" si="8"/>
        <v>1076.402</v>
      </c>
      <c r="S24" s="215">
        <f t="shared" si="8"/>
        <v>0</v>
      </c>
      <c r="T24" s="215">
        <f t="shared" si="8"/>
        <v>0</v>
      </c>
      <c r="U24" s="215">
        <f t="shared" si="8"/>
        <v>184.85</v>
      </c>
      <c r="V24" s="215">
        <f t="shared" si="8"/>
        <v>891.55199999999991</v>
      </c>
      <c r="W24" s="215">
        <f t="shared" si="8"/>
        <v>39</v>
      </c>
      <c r="X24" s="215">
        <f t="shared" si="8"/>
        <v>0</v>
      </c>
      <c r="Y24" s="215">
        <f t="shared" si="8"/>
        <v>39</v>
      </c>
      <c r="Z24" s="215">
        <f t="shared" si="8"/>
        <v>0</v>
      </c>
      <c r="AA24" s="215"/>
      <c r="AB24" s="215"/>
      <c r="AC24" s="215"/>
      <c r="AD24" s="215"/>
      <c r="AE24" s="302">
        <f>Q24/C24*100</f>
        <v>32.873658127621276</v>
      </c>
    </row>
    <row r="25" spans="1:31" s="291" customFormat="1" ht="63">
      <c r="A25" s="289">
        <v>1</v>
      </c>
      <c r="B25" s="226" t="s">
        <v>512</v>
      </c>
      <c r="C25" s="288">
        <f t="shared" si="3"/>
        <v>901.20318799999995</v>
      </c>
      <c r="D25" s="288">
        <f>SUM(E25:H25)</f>
        <v>901.20318799999995</v>
      </c>
      <c r="E25" s="288"/>
      <c r="F25" s="290"/>
      <c r="G25" s="87">
        <f>[2]Sheet1!$F$12</f>
        <v>1.2031879999999999</v>
      </c>
      <c r="H25" s="278">
        <f>[2]Sheet1!$G$12</f>
        <v>900</v>
      </c>
      <c r="I25" s="288">
        <f>SUM(J25:L25)</f>
        <v>0</v>
      </c>
      <c r="J25" s="87"/>
      <c r="K25" s="290"/>
      <c r="L25" s="87"/>
      <c r="M25" s="87"/>
      <c r="N25" s="87"/>
      <c r="O25" s="87"/>
      <c r="P25" s="87"/>
      <c r="Q25" s="290">
        <f t="shared" si="6"/>
        <v>794.8</v>
      </c>
      <c r="R25" s="290">
        <f>V25</f>
        <v>794.8</v>
      </c>
      <c r="S25" s="290"/>
      <c r="T25" s="290"/>
      <c r="U25" s="88"/>
      <c r="V25" s="301">
        <v>794.8</v>
      </c>
      <c r="W25" s="288">
        <f>SUM(X25:Z25)</f>
        <v>0</v>
      </c>
      <c r="X25" s="85"/>
      <c r="Y25" s="288"/>
      <c r="Z25" s="288"/>
      <c r="AA25" s="288"/>
      <c r="AB25" s="278"/>
      <c r="AC25" s="278"/>
      <c r="AD25" s="278"/>
      <c r="AE25" s="87"/>
    </row>
    <row r="26" spans="1:31" s="291" customFormat="1" ht="47.25">
      <c r="A26" s="289">
        <v>2</v>
      </c>
      <c r="B26" s="226" t="s">
        <v>513</v>
      </c>
      <c r="C26" s="288">
        <f t="shared" si="3"/>
        <v>579.23829999999998</v>
      </c>
      <c r="D26" s="288">
        <f t="shared" si="4"/>
        <v>579.23829999999998</v>
      </c>
      <c r="E26" s="288"/>
      <c r="F26" s="290"/>
      <c r="G26" s="87">
        <f>[2]Sheet1!$F$14</f>
        <v>79.238299999999995</v>
      </c>
      <c r="H26" s="278">
        <f>[2]Sheet1!$G$14</f>
        <v>500</v>
      </c>
      <c r="I26" s="288">
        <f t="shared" ref="I26:I36" si="9">SUM(J26:L26)</f>
        <v>0</v>
      </c>
      <c r="J26" s="87"/>
      <c r="K26" s="87"/>
      <c r="L26" s="87"/>
      <c r="M26" s="87"/>
      <c r="N26" s="87"/>
      <c r="O26" s="87"/>
      <c r="P26" s="87"/>
      <c r="Q26" s="290">
        <f t="shared" si="6"/>
        <v>54.85</v>
      </c>
      <c r="R26" s="290">
        <f t="shared" ref="R26:R36" si="10">SUM(S26:V26)</f>
        <v>54.85</v>
      </c>
      <c r="S26" s="290"/>
      <c r="T26" s="290"/>
      <c r="U26" s="88">
        <v>54.85</v>
      </c>
      <c r="V26" s="88"/>
      <c r="W26" s="288">
        <f t="shared" ref="W26:W36" si="11">SUM(X26:Z26)</f>
        <v>0</v>
      </c>
      <c r="X26" s="85"/>
      <c r="Y26" s="288"/>
      <c r="Z26" s="288"/>
      <c r="AA26" s="288"/>
      <c r="AB26" s="292"/>
      <c r="AC26" s="292"/>
      <c r="AD26" s="292"/>
      <c r="AE26" s="87"/>
    </row>
    <row r="27" spans="1:31" s="291" customFormat="1" ht="63">
      <c r="A27" s="289">
        <v>3</v>
      </c>
      <c r="B27" s="293" t="s">
        <v>589</v>
      </c>
      <c r="C27" s="288">
        <f t="shared" si="3"/>
        <v>150</v>
      </c>
      <c r="D27" s="288">
        <f t="shared" si="4"/>
        <v>150</v>
      </c>
      <c r="E27" s="288"/>
      <c r="F27" s="290"/>
      <c r="G27" s="87"/>
      <c r="H27" s="278">
        <f>[2]Sheet1!$G$16</f>
        <v>150</v>
      </c>
      <c r="I27" s="288">
        <f t="shared" si="9"/>
        <v>0</v>
      </c>
      <c r="J27" s="87"/>
      <c r="K27" s="87"/>
      <c r="L27" s="87"/>
      <c r="M27" s="87"/>
      <c r="N27" s="87"/>
      <c r="O27" s="87"/>
      <c r="P27" s="87"/>
      <c r="Q27" s="290">
        <f t="shared" si="6"/>
        <v>0</v>
      </c>
      <c r="R27" s="290">
        <f t="shared" si="10"/>
        <v>0</v>
      </c>
      <c r="S27" s="290"/>
      <c r="T27" s="290"/>
      <c r="U27" s="85"/>
      <c r="V27" s="85"/>
      <c r="W27" s="288">
        <f t="shared" si="11"/>
        <v>0</v>
      </c>
      <c r="X27" s="85"/>
      <c r="Y27" s="288"/>
      <c r="Z27" s="288"/>
      <c r="AA27" s="288"/>
      <c r="AB27" s="278"/>
      <c r="AC27" s="278"/>
      <c r="AD27" s="278"/>
      <c r="AE27" s="87"/>
    </row>
    <row r="28" spans="1:31" s="291" customFormat="1" ht="66.75" customHeight="1">
      <c r="A28" s="289">
        <v>4</v>
      </c>
      <c r="B28" s="293" t="s">
        <v>585</v>
      </c>
      <c r="C28" s="288">
        <f t="shared" si="3"/>
        <v>150</v>
      </c>
      <c r="D28" s="288">
        <f t="shared" si="4"/>
        <v>150</v>
      </c>
      <c r="E28" s="288"/>
      <c r="F28" s="290"/>
      <c r="G28" s="87"/>
      <c r="H28" s="278">
        <f>[2]Sheet1!$G$17</f>
        <v>150</v>
      </c>
      <c r="I28" s="288">
        <f t="shared" si="9"/>
        <v>0</v>
      </c>
      <c r="J28" s="87"/>
      <c r="K28" s="87"/>
      <c r="L28" s="87"/>
      <c r="M28" s="87"/>
      <c r="N28" s="87"/>
      <c r="O28" s="87"/>
      <c r="P28" s="87"/>
      <c r="Q28" s="290">
        <f t="shared" si="6"/>
        <v>0</v>
      </c>
      <c r="R28" s="290">
        <f t="shared" si="10"/>
        <v>0</v>
      </c>
      <c r="S28" s="290"/>
      <c r="T28" s="290"/>
      <c r="U28" s="85"/>
      <c r="V28" s="85"/>
      <c r="W28" s="288">
        <f t="shared" si="11"/>
        <v>0</v>
      </c>
      <c r="X28" s="85"/>
      <c r="Y28" s="288"/>
      <c r="Z28" s="288"/>
      <c r="AA28" s="288"/>
      <c r="AB28" s="278"/>
      <c r="AC28" s="278"/>
      <c r="AD28" s="278"/>
      <c r="AE28" s="87"/>
    </row>
    <row r="29" spans="1:31" s="291" customFormat="1" ht="115.5" customHeight="1">
      <c r="A29" s="289">
        <v>5</v>
      </c>
      <c r="B29" s="293" t="s">
        <v>514</v>
      </c>
      <c r="C29" s="288">
        <f>D29+I29+M29+N29+O29+P29</f>
        <v>1208</v>
      </c>
      <c r="D29" s="288">
        <f>SUM(E29:H29)</f>
        <v>670</v>
      </c>
      <c r="E29" s="288"/>
      <c r="F29" s="290"/>
      <c r="G29" s="87">
        <f>[2]Sheet1!$F$32</f>
        <v>170</v>
      </c>
      <c r="H29" s="278">
        <f>[2]Sheet1!$G$32</f>
        <v>500</v>
      </c>
      <c r="I29" s="288">
        <f t="shared" si="9"/>
        <v>538</v>
      </c>
      <c r="J29" s="290"/>
      <c r="K29" s="87">
        <v>538</v>
      </c>
      <c r="L29" s="87"/>
      <c r="M29" s="87"/>
      <c r="N29" s="87"/>
      <c r="O29" s="87"/>
      <c r="P29" s="87"/>
      <c r="Q29" s="288">
        <f>R29+W29+AA29+AB29+AC29+AD29</f>
        <v>129</v>
      </c>
      <c r="R29" s="290">
        <f>SUM(S29:V29)</f>
        <v>90</v>
      </c>
      <c r="S29" s="290"/>
      <c r="T29" s="290"/>
      <c r="U29" s="88">
        <v>90</v>
      </c>
      <c r="V29" s="88"/>
      <c r="W29" s="288">
        <f t="shared" si="11"/>
        <v>39</v>
      </c>
      <c r="X29" s="294"/>
      <c r="Y29" s="288">
        <v>39</v>
      </c>
      <c r="Z29" s="288"/>
      <c r="AA29" s="288"/>
      <c r="AB29" s="278"/>
      <c r="AC29" s="278"/>
      <c r="AD29" s="278"/>
      <c r="AE29" s="87"/>
    </row>
    <row r="30" spans="1:31" s="291" customFormat="1" ht="94.5">
      <c r="A30" s="289">
        <v>6</v>
      </c>
      <c r="B30" s="293" t="s">
        <v>515</v>
      </c>
      <c r="C30" s="288">
        <f t="shared" si="3"/>
        <v>40</v>
      </c>
      <c r="D30" s="288">
        <f t="shared" si="4"/>
        <v>40</v>
      </c>
      <c r="E30" s="288"/>
      <c r="F30" s="290"/>
      <c r="G30" s="87"/>
      <c r="H30" s="278">
        <f>[2]Sheet1!$G$41</f>
        <v>40</v>
      </c>
      <c r="I30" s="288">
        <f t="shared" si="9"/>
        <v>0</v>
      </c>
      <c r="J30" s="87"/>
      <c r="K30" s="87"/>
      <c r="L30" s="87"/>
      <c r="M30" s="87"/>
      <c r="N30" s="87"/>
      <c r="O30" s="87"/>
      <c r="P30" s="87"/>
      <c r="Q30" s="290">
        <f t="shared" si="6"/>
        <v>5</v>
      </c>
      <c r="R30" s="290">
        <f t="shared" si="10"/>
        <v>5</v>
      </c>
      <c r="S30" s="290"/>
      <c r="T30" s="290"/>
      <c r="U30" s="85"/>
      <c r="V30" s="88">
        <v>5</v>
      </c>
      <c r="W30" s="288">
        <f t="shared" si="11"/>
        <v>0</v>
      </c>
      <c r="X30" s="85"/>
      <c r="Y30" s="288"/>
      <c r="Z30" s="288"/>
      <c r="AA30" s="288"/>
      <c r="AB30" s="278"/>
      <c r="AC30" s="278"/>
      <c r="AD30" s="278"/>
      <c r="AE30" s="87"/>
    </row>
    <row r="31" spans="1:31" s="291" customFormat="1" ht="126">
      <c r="A31" s="289">
        <v>7</v>
      </c>
      <c r="B31" s="293" t="s">
        <v>516</v>
      </c>
      <c r="C31" s="288">
        <f t="shared" si="3"/>
        <v>0</v>
      </c>
      <c r="D31" s="288">
        <f t="shared" si="4"/>
        <v>0</v>
      </c>
      <c r="E31" s="288"/>
      <c r="F31" s="290"/>
      <c r="G31" s="87"/>
      <c r="H31" s="278"/>
      <c r="I31" s="288">
        <f t="shared" si="9"/>
        <v>0</v>
      </c>
      <c r="J31" s="87"/>
      <c r="K31" s="290"/>
      <c r="L31" s="87"/>
      <c r="M31" s="87"/>
      <c r="N31" s="87"/>
      <c r="O31" s="87"/>
      <c r="P31" s="87"/>
      <c r="Q31" s="290">
        <f t="shared" si="6"/>
        <v>0</v>
      </c>
      <c r="R31" s="290">
        <f t="shared" si="10"/>
        <v>0</v>
      </c>
      <c r="S31" s="290"/>
      <c r="T31" s="290"/>
      <c r="U31" s="85"/>
      <c r="V31" s="85"/>
      <c r="W31" s="288">
        <f t="shared" si="11"/>
        <v>0</v>
      </c>
      <c r="X31" s="85"/>
      <c r="Y31" s="288"/>
      <c r="Z31" s="288"/>
      <c r="AA31" s="288"/>
      <c r="AB31" s="278"/>
      <c r="AC31" s="278"/>
      <c r="AD31" s="278"/>
      <c r="AE31" s="87"/>
    </row>
    <row r="32" spans="1:31" s="291" customFormat="1" ht="94.5">
      <c r="A32" s="289">
        <v>8</v>
      </c>
      <c r="B32" s="293" t="s">
        <v>517</v>
      </c>
      <c r="C32" s="288">
        <f t="shared" si="3"/>
        <v>0</v>
      </c>
      <c r="D32" s="288">
        <f t="shared" si="4"/>
        <v>0</v>
      </c>
      <c r="E32" s="288"/>
      <c r="F32" s="290"/>
      <c r="G32" s="87"/>
      <c r="H32" s="278"/>
      <c r="I32" s="288">
        <f t="shared" si="9"/>
        <v>0</v>
      </c>
      <c r="J32" s="87"/>
      <c r="K32" s="87"/>
      <c r="L32" s="87"/>
      <c r="M32" s="87"/>
      <c r="N32" s="87"/>
      <c r="O32" s="87"/>
      <c r="P32" s="87"/>
      <c r="Q32" s="290">
        <f t="shared" si="6"/>
        <v>0</v>
      </c>
      <c r="R32" s="290">
        <f t="shared" si="10"/>
        <v>0</v>
      </c>
      <c r="S32" s="290"/>
      <c r="T32" s="290"/>
      <c r="U32" s="85"/>
      <c r="V32" s="85"/>
      <c r="W32" s="288">
        <f t="shared" si="11"/>
        <v>0</v>
      </c>
      <c r="X32" s="85"/>
      <c r="Y32" s="288"/>
      <c r="Z32" s="288"/>
      <c r="AA32" s="288"/>
      <c r="AB32" s="278"/>
      <c r="AC32" s="278"/>
      <c r="AD32" s="278"/>
      <c r="AE32" s="87"/>
    </row>
    <row r="33" spans="1:31" s="291" customFormat="1" ht="63">
      <c r="A33" s="289">
        <v>9</v>
      </c>
      <c r="B33" s="293" t="s">
        <v>518</v>
      </c>
      <c r="C33" s="288">
        <f t="shared" si="3"/>
        <v>0</v>
      </c>
      <c r="D33" s="288">
        <f t="shared" si="4"/>
        <v>0</v>
      </c>
      <c r="E33" s="288"/>
      <c r="F33" s="290"/>
      <c r="G33" s="87"/>
      <c r="H33" s="278"/>
      <c r="I33" s="288">
        <f t="shared" si="9"/>
        <v>0</v>
      </c>
      <c r="J33" s="87"/>
      <c r="K33" s="87"/>
      <c r="L33" s="87"/>
      <c r="M33" s="87"/>
      <c r="N33" s="87"/>
      <c r="O33" s="87"/>
      <c r="P33" s="87"/>
      <c r="Q33" s="290">
        <f t="shared" si="6"/>
        <v>0</v>
      </c>
      <c r="R33" s="290">
        <f t="shared" si="10"/>
        <v>0</v>
      </c>
      <c r="S33" s="290"/>
      <c r="T33" s="290"/>
      <c r="U33" s="85"/>
      <c r="V33" s="85"/>
      <c r="W33" s="288">
        <f t="shared" si="11"/>
        <v>0</v>
      </c>
      <c r="X33" s="85"/>
      <c r="Y33" s="288"/>
      <c r="Z33" s="288"/>
      <c r="AA33" s="288"/>
      <c r="AB33" s="278"/>
      <c r="AC33" s="278"/>
      <c r="AD33" s="278"/>
      <c r="AE33" s="87"/>
    </row>
    <row r="34" spans="1:31" s="291" customFormat="1" ht="94.5">
      <c r="A34" s="289">
        <v>10</v>
      </c>
      <c r="B34" s="293" t="s">
        <v>519</v>
      </c>
      <c r="C34" s="288">
        <f t="shared" si="3"/>
        <v>0</v>
      </c>
      <c r="D34" s="288">
        <f t="shared" si="4"/>
        <v>0</v>
      </c>
      <c r="E34" s="288"/>
      <c r="F34" s="290"/>
      <c r="G34" s="87"/>
      <c r="H34" s="278"/>
      <c r="I34" s="288">
        <f t="shared" si="9"/>
        <v>0</v>
      </c>
      <c r="J34" s="87"/>
      <c r="K34" s="87"/>
      <c r="L34" s="87"/>
      <c r="M34" s="87"/>
      <c r="N34" s="87"/>
      <c r="O34" s="87"/>
      <c r="P34" s="87"/>
      <c r="Q34" s="290">
        <f t="shared" si="6"/>
        <v>0</v>
      </c>
      <c r="R34" s="290">
        <f t="shared" si="10"/>
        <v>0</v>
      </c>
      <c r="S34" s="290"/>
      <c r="T34" s="290"/>
      <c r="U34" s="85"/>
      <c r="V34" s="85"/>
      <c r="W34" s="288">
        <f t="shared" si="11"/>
        <v>0</v>
      </c>
      <c r="X34" s="85"/>
      <c r="Y34" s="288"/>
      <c r="Z34" s="288"/>
      <c r="AA34" s="288"/>
      <c r="AB34" s="278"/>
      <c r="AC34" s="278"/>
      <c r="AD34" s="278"/>
      <c r="AE34" s="87"/>
    </row>
    <row r="35" spans="1:31" s="291" customFormat="1" ht="78.75">
      <c r="A35" s="289">
        <v>11</v>
      </c>
      <c r="B35" s="293" t="s">
        <v>520</v>
      </c>
      <c r="C35" s="288">
        <f t="shared" si="3"/>
        <v>44.554799999999993</v>
      </c>
      <c r="D35" s="288">
        <f t="shared" si="4"/>
        <v>44.554799999999993</v>
      </c>
      <c r="E35" s="288"/>
      <c r="F35" s="290"/>
      <c r="G35" s="295">
        <f>[2]Sheet1!$F$50+[2]Sheet1!$E$50</f>
        <v>44.554799999999993</v>
      </c>
      <c r="H35" s="278"/>
      <c r="I35" s="288">
        <f t="shared" si="9"/>
        <v>0</v>
      </c>
      <c r="J35" s="290"/>
      <c r="K35" s="87"/>
      <c r="L35" s="87"/>
      <c r="M35" s="87"/>
      <c r="N35" s="87"/>
      <c r="O35" s="87"/>
      <c r="P35" s="87"/>
      <c r="Q35" s="290">
        <f t="shared" si="6"/>
        <v>20</v>
      </c>
      <c r="R35" s="290">
        <f t="shared" si="10"/>
        <v>20</v>
      </c>
      <c r="S35" s="290"/>
      <c r="T35" s="290"/>
      <c r="U35" s="88">
        <v>20</v>
      </c>
      <c r="V35" s="88"/>
      <c r="W35" s="288">
        <f t="shared" si="11"/>
        <v>0</v>
      </c>
      <c r="X35" s="294"/>
      <c r="Y35" s="288"/>
      <c r="Z35" s="288"/>
      <c r="AA35" s="288"/>
      <c r="AB35" s="278"/>
      <c r="AC35" s="278"/>
      <c r="AD35" s="278"/>
      <c r="AE35" s="87"/>
    </row>
    <row r="36" spans="1:31" s="298" customFormat="1">
      <c r="A36" s="299">
        <v>12</v>
      </c>
      <c r="B36" s="300" t="s">
        <v>588</v>
      </c>
      <c r="C36" s="288">
        <f t="shared" si="3"/>
        <v>320</v>
      </c>
      <c r="D36" s="288">
        <f t="shared" si="4"/>
        <v>320</v>
      </c>
      <c r="E36" s="288"/>
      <c r="F36" s="290"/>
      <c r="G36" s="87">
        <f>[2]Sheet1!$F$60</f>
        <v>40</v>
      </c>
      <c r="H36" s="278">
        <f>[2]Sheet1!$G$60</f>
        <v>280</v>
      </c>
      <c r="I36" s="288">
        <f t="shared" si="9"/>
        <v>0</v>
      </c>
      <c r="J36" s="87"/>
      <c r="K36" s="87"/>
      <c r="L36" s="87"/>
      <c r="M36" s="87"/>
      <c r="N36" s="87"/>
      <c r="O36" s="87"/>
      <c r="P36" s="87"/>
      <c r="Q36" s="290">
        <f t="shared" si="6"/>
        <v>111.752</v>
      </c>
      <c r="R36" s="290">
        <f t="shared" si="10"/>
        <v>111.752</v>
      </c>
      <c r="S36" s="290"/>
      <c r="T36" s="290"/>
      <c r="U36" s="88">
        <v>20</v>
      </c>
      <c r="V36" s="88">
        <v>91.751999999999995</v>
      </c>
      <c r="W36" s="288">
        <f t="shared" si="11"/>
        <v>0</v>
      </c>
      <c r="X36" s="85"/>
      <c r="Y36" s="288"/>
      <c r="Z36" s="288"/>
      <c r="AA36" s="288"/>
      <c r="AB36" s="296"/>
      <c r="AC36" s="278"/>
      <c r="AD36" s="278"/>
      <c r="AE36" s="297"/>
    </row>
    <row r="37" spans="1:31">
      <c r="B37" s="221"/>
    </row>
    <row r="38" spans="1:31">
      <c r="B38" s="222"/>
      <c r="K38" s="223"/>
    </row>
    <row r="39" spans="1:31">
      <c r="B39" s="222"/>
    </row>
    <row r="40" spans="1:31">
      <c r="B40" s="222"/>
    </row>
    <row r="41" spans="1:31">
      <c r="B41" s="222"/>
    </row>
  </sheetData>
  <mergeCells count="36">
    <mergeCell ref="D6:H6"/>
    <mergeCell ref="I6:L6"/>
    <mergeCell ref="R6:V6"/>
    <mergeCell ref="W6:Z6"/>
    <mergeCell ref="D7:D8"/>
    <mergeCell ref="E7:F7"/>
    <mergeCell ref="G7:H7"/>
    <mergeCell ref="I7:I8"/>
    <mergeCell ref="O5:O8"/>
    <mergeCell ref="P5:P8"/>
    <mergeCell ref="Q5:Q8"/>
    <mergeCell ref="R5:Z5"/>
    <mergeCell ref="A2:AE2"/>
    <mergeCell ref="A4:A8"/>
    <mergeCell ref="B4:B8"/>
    <mergeCell ref="C4:P4"/>
    <mergeCell ref="Q4:AD4"/>
    <mergeCell ref="AE4:AE8"/>
    <mergeCell ref="C5:C8"/>
    <mergeCell ref="D5:L5"/>
    <mergeCell ref="M5:M8"/>
    <mergeCell ref="N5:N8"/>
    <mergeCell ref="AB5:AB8"/>
    <mergeCell ref="W7:W8"/>
    <mergeCell ref="S7:T7"/>
    <mergeCell ref="AC5:AC8"/>
    <mergeCell ref="AD5:AD8"/>
    <mergeCell ref="AA5:AA8"/>
    <mergeCell ref="X7:X8"/>
    <mergeCell ref="Y7:Y8"/>
    <mergeCell ref="Z7:Z8"/>
    <mergeCell ref="U7:V7"/>
    <mergeCell ref="J7:J8"/>
    <mergeCell ref="K7:K8"/>
    <mergeCell ref="L7:L8"/>
    <mergeCell ref="R7:R8"/>
  </mergeCells>
  <pageMargins left="0.2" right="0.2" top="0.75" bottom="0.75" header="0.3" footer="0.3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topLeftCell="A7" workbookViewId="0">
      <selection activeCell="C12" sqref="C12"/>
    </sheetView>
  </sheetViews>
  <sheetFormatPr defaultRowHeight="15.75"/>
  <cols>
    <col min="1" max="1" width="16.75" customWidth="1"/>
    <col min="2" max="2" width="5.75" customWidth="1"/>
    <col min="3" max="3" width="22.75" customWidth="1"/>
    <col min="4" max="4" width="4.625" customWidth="1"/>
    <col min="5" max="6" width="4.875" customWidth="1"/>
    <col min="7" max="10" width="4.375" customWidth="1"/>
    <col min="11" max="12" width="4.875" customWidth="1"/>
    <col min="13" max="14" width="5" customWidth="1"/>
    <col min="15" max="16" width="4.25" customWidth="1"/>
    <col min="17" max="18" width="5.25" customWidth="1"/>
    <col min="19" max="22" width="4.875" customWidth="1"/>
    <col min="23" max="23" width="15.125" customWidth="1"/>
    <col min="24" max="24" width="3.5" customWidth="1"/>
    <col min="25" max="25" width="3.25" customWidth="1"/>
    <col min="26" max="26" width="4.875" customWidth="1"/>
    <col min="27" max="28" width="4.375" customWidth="1"/>
    <col min="29" max="30" width="4.5" customWidth="1"/>
    <col min="31" max="32" width="5" customWidth="1"/>
    <col min="33" max="36" width="4.75" customWidth="1"/>
    <col min="37" max="37" width="5.625" customWidth="1"/>
  </cols>
  <sheetData>
    <row r="1" spans="1:37" ht="15" customHeight="1">
      <c r="A1" t="s">
        <v>349</v>
      </c>
      <c r="W1" s="70"/>
    </row>
    <row r="2" spans="1:37">
      <c r="A2" s="328" t="s">
        <v>421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9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</row>
    <row r="3" spans="1:37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2"/>
    </row>
    <row r="4" spans="1:37" ht="15.75" customHeight="1">
      <c r="A4" s="311" t="s">
        <v>22</v>
      </c>
      <c r="B4" s="325" t="s">
        <v>138</v>
      </c>
      <c r="C4" s="317" t="s">
        <v>1</v>
      </c>
      <c r="D4" s="324" t="s">
        <v>144</v>
      </c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</row>
    <row r="5" spans="1:37">
      <c r="A5" s="312"/>
      <c r="B5" s="326"/>
      <c r="C5" s="317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</row>
    <row r="6" spans="1:37" ht="15.75" customHeight="1">
      <c r="A6" s="313"/>
      <c r="B6" s="327"/>
      <c r="C6" s="317"/>
      <c r="D6" s="17">
        <v>1</v>
      </c>
      <c r="E6" s="17">
        <v>2</v>
      </c>
      <c r="F6" s="17">
        <v>3</v>
      </c>
      <c r="G6" s="17">
        <v>4</v>
      </c>
      <c r="H6" s="17">
        <v>5</v>
      </c>
      <c r="I6" s="17">
        <v>6</v>
      </c>
      <c r="J6" s="17">
        <v>7</v>
      </c>
      <c r="K6" s="17">
        <v>8</v>
      </c>
      <c r="L6" s="17">
        <v>9</v>
      </c>
      <c r="M6" s="17">
        <v>10</v>
      </c>
      <c r="N6" s="17">
        <v>11</v>
      </c>
      <c r="O6" s="17">
        <v>12</v>
      </c>
      <c r="P6" s="17">
        <v>13</v>
      </c>
      <c r="Q6" s="17">
        <v>14</v>
      </c>
      <c r="R6" s="17">
        <v>15</v>
      </c>
      <c r="S6" s="17">
        <v>16</v>
      </c>
      <c r="T6" s="17">
        <v>17</v>
      </c>
      <c r="U6" s="17">
        <v>18</v>
      </c>
      <c r="V6" s="17">
        <v>19</v>
      </c>
      <c r="W6" s="17" t="s">
        <v>313</v>
      </c>
    </row>
    <row r="7" spans="1:37">
      <c r="A7" s="65" t="s">
        <v>143</v>
      </c>
      <c r="B7" s="12"/>
      <c r="C7" s="11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37" ht="27" customHeight="1">
      <c r="A8" s="73" t="s">
        <v>416</v>
      </c>
      <c r="B8" s="28">
        <v>16</v>
      </c>
      <c r="C8" s="79" t="s">
        <v>166</v>
      </c>
      <c r="D8" s="80"/>
      <c r="E8" s="80">
        <v>1</v>
      </c>
      <c r="F8" s="80">
        <v>1</v>
      </c>
      <c r="G8" s="80">
        <v>1</v>
      </c>
      <c r="H8" s="80">
        <v>1</v>
      </c>
      <c r="I8" s="80">
        <v>1</v>
      </c>
      <c r="J8" s="80">
        <v>1</v>
      </c>
      <c r="K8" s="80">
        <v>1</v>
      </c>
      <c r="L8" s="80">
        <v>1</v>
      </c>
      <c r="M8" s="80">
        <v>1</v>
      </c>
      <c r="N8" s="80">
        <v>1</v>
      </c>
      <c r="O8" s="80">
        <v>1</v>
      </c>
      <c r="P8" s="80"/>
      <c r="Q8" s="80">
        <v>1</v>
      </c>
      <c r="R8" s="80">
        <v>1</v>
      </c>
      <c r="S8" s="80"/>
      <c r="T8" s="80">
        <v>1</v>
      </c>
      <c r="U8" s="80">
        <v>1</v>
      </c>
      <c r="V8" s="80">
        <v>1</v>
      </c>
      <c r="W8" s="128">
        <v>2022</v>
      </c>
    </row>
    <row r="9" spans="1:37" ht="27" customHeight="1">
      <c r="A9" s="73" t="s">
        <v>417</v>
      </c>
      <c r="B9" s="28"/>
      <c r="C9" s="79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128">
        <v>2023</v>
      </c>
    </row>
    <row r="10" spans="1:37">
      <c r="A10" s="74" t="s">
        <v>42</v>
      </c>
      <c r="B10" s="12"/>
      <c r="C10" s="11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37" ht="25.5">
      <c r="A11" s="75" t="s">
        <v>44</v>
      </c>
      <c r="B11" s="12">
        <v>19</v>
      </c>
      <c r="C11" s="46" t="s">
        <v>46</v>
      </c>
      <c r="D11" s="67">
        <v>1</v>
      </c>
      <c r="E11" s="67">
        <v>1</v>
      </c>
      <c r="F11" s="67">
        <v>1</v>
      </c>
      <c r="G11" s="67">
        <v>1</v>
      </c>
      <c r="H11" s="67">
        <v>1</v>
      </c>
      <c r="I11" s="67">
        <v>1</v>
      </c>
      <c r="J11" s="67">
        <v>1</v>
      </c>
      <c r="K11" s="67">
        <v>1</v>
      </c>
      <c r="L11" s="67">
        <v>1</v>
      </c>
      <c r="M11" s="67">
        <v>1</v>
      </c>
      <c r="N11" s="67">
        <v>1</v>
      </c>
      <c r="O11" s="67">
        <v>1</v>
      </c>
      <c r="P11" s="67">
        <v>1</v>
      </c>
      <c r="Q11" s="67">
        <v>1</v>
      </c>
      <c r="R11" s="67">
        <v>1</v>
      </c>
      <c r="S11" s="67">
        <v>1</v>
      </c>
      <c r="T11" s="67">
        <v>1</v>
      </c>
      <c r="U11" s="67">
        <v>1</v>
      </c>
      <c r="V11" s="67">
        <v>1</v>
      </c>
      <c r="W11" s="67" t="s">
        <v>420</v>
      </c>
      <c r="AB11" s="69"/>
    </row>
    <row r="12" spans="1:37" ht="27" customHeight="1">
      <c r="A12" s="76" t="s">
        <v>158</v>
      </c>
      <c r="B12" s="81">
        <v>19</v>
      </c>
      <c r="C12" s="46" t="s">
        <v>449</v>
      </c>
      <c r="D12" s="67">
        <v>1</v>
      </c>
      <c r="E12" s="67">
        <v>1</v>
      </c>
      <c r="F12" s="67">
        <v>1</v>
      </c>
      <c r="G12" s="67">
        <v>1</v>
      </c>
      <c r="H12" s="67">
        <v>1</v>
      </c>
      <c r="I12" s="67">
        <v>1</v>
      </c>
      <c r="J12" s="67">
        <v>1</v>
      </c>
      <c r="K12" s="67">
        <v>1</v>
      </c>
      <c r="L12" s="67">
        <v>1</v>
      </c>
      <c r="M12" s="67">
        <v>1</v>
      </c>
      <c r="N12" s="67">
        <v>1</v>
      </c>
      <c r="O12" s="67">
        <v>1</v>
      </c>
      <c r="P12" s="67">
        <v>1</v>
      </c>
      <c r="Q12" s="67">
        <v>1</v>
      </c>
      <c r="R12" s="67">
        <v>1</v>
      </c>
      <c r="S12" s="67">
        <v>1</v>
      </c>
      <c r="T12" s="67">
        <v>1</v>
      </c>
      <c r="U12" s="67">
        <v>1</v>
      </c>
      <c r="V12" s="67">
        <v>1</v>
      </c>
      <c r="W12" s="128">
        <v>2022</v>
      </c>
      <c r="AB12" s="66"/>
    </row>
    <row r="13" spans="1:37">
      <c r="A13" s="74" t="s">
        <v>51</v>
      </c>
      <c r="B13" s="12"/>
      <c r="C13" s="30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37" s="68" customFormat="1">
      <c r="A14" s="170" t="s">
        <v>418</v>
      </c>
      <c r="B14" s="12"/>
      <c r="C14" s="30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>
        <v>2023</v>
      </c>
    </row>
    <row r="15" spans="1:37">
      <c r="A15" s="77" t="s">
        <v>155</v>
      </c>
      <c r="B15" s="40">
        <v>9</v>
      </c>
      <c r="C15" s="79" t="s">
        <v>348</v>
      </c>
      <c r="D15" s="80">
        <v>1</v>
      </c>
      <c r="E15" s="80"/>
      <c r="F15" s="80">
        <v>1</v>
      </c>
      <c r="G15" s="80">
        <v>1</v>
      </c>
      <c r="H15" s="80">
        <v>1</v>
      </c>
      <c r="I15" s="80">
        <v>1</v>
      </c>
      <c r="J15" s="80"/>
      <c r="K15" s="80"/>
      <c r="L15" s="80">
        <v>1</v>
      </c>
      <c r="M15" s="80"/>
      <c r="N15" s="80"/>
      <c r="O15" s="80"/>
      <c r="P15" s="80"/>
      <c r="Q15" s="80"/>
      <c r="R15" s="80">
        <v>1</v>
      </c>
      <c r="S15" s="80">
        <v>1</v>
      </c>
      <c r="T15" s="80"/>
      <c r="U15" s="80">
        <v>1</v>
      </c>
      <c r="V15" s="80"/>
      <c r="W15" s="128">
        <v>2022</v>
      </c>
    </row>
    <row r="16" spans="1:37">
      <c r="A16" s="74" t="s">
        <v>77</v>
      </c>
      <c r="B16" s="12"/>
      <c r="C16" s="30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7" ht="31.5" customHeight="1">
      <c r="A17" s="77" t="s">
        <v>156</v>
      </c>
      <c r="B17" s="40">
        <v>12</v>
      </c>
      <c r="C17" s="79" t="s">
        <v>163</v>
      </c>
      <c r="D17" s="80">
        <v>1</v>
      </c>
      <c r="E17" s="80">
        <v>1</v>
      </c>
      <c r="F17" s="80"/>
      <c r="G17" s="80"/>
      <c r="H17" s="80">
        <v>1</v>
      </c>
      <c r="I17" s="80">
        <v>1</v>
      </c>
      <c r="J17" s="80">
        <v>1</v>
      </c>
      <c r="K17" s="80"/>
      <c r="L17" s="80"/>
      <c r="M17" s="80">
        <v>1</v>
      </c>
      <c r="N17" s="80">
        <v>1</v>
      </c>
      <c r="O17" s="80">
        <v>1</v>
      </c>
      <c r="P17" s="80">
        <v>1</v>
      </c>
      <c r="Q17" s="80">
        <v>1</v>
      </c>
      <c r="R17" s="80"/>
      <c r="S17" s="80"/>
      <c r="T17" s="80">
        <v>1</v>
      </c>
      <c r="U17" s="80"/>
      <c r="V17" s="80">
        <v>1</v>
      </c>
      <c r="W17" s="128">
        <v>2022</v>
      </c>
    </row>
    <row r="18" spans="1:37" ht="25.5">
      <c r="A18" s="78" t="s">
        <v>157</v>
      </c>
      <c r="B18" s="28">
        <v>19</v>
      </c>
      <c r="C18" s="46" t="s">
        <v>46</v>
      </c>
      <c r="D18" s="67">
        <v>1</v>
      </c>
      <c r="E18" s="67">
        <v>1</v>
      </c>
      <c r="F18" s="67">
        <v>1</v>
      </c>
      <c r="G18" s="67">
        <v>1</v>
      </c>
      <c r="H18" s="67">
        <v>1</v>
      </c>
      <c r="I18" s="67">
        <v>1</v>
      </c>
      <c r="J18" s="67">
        <v>1</v>
      </c>
      <c r="K18" s="67">
        <v>1</v>
      </c>
      <c r="L18" s="67">
        <v>1</v>
      </c>
      <c r="M18" s="67">
        <v>1</v>
      </c>
      <c r="N18" s="67">
        <v>1</v>
      </c>
      <c r="O18" s="67">
        <v>1</v>
      </c>
      <c r="P18" s="67">
        <v>1</v>
      </c>
      <c r="Q18" s="67">
        <v>1</v>
      </c>
      <c r="R18" s="67">
        <v>1</v>
      </c>
      <c r="S18" s="67">
        <v>1</v>
      </c>
      <c r="T18" s="67">
        <v>1</v>
      </c>
      <c r="U18" s="67">
        <v>1</v>
      </c>
      <c r="V18" s="67">
        <v>1</v>
      </c>
      <c r="W18" s="67" t="s">
        <v>420</v>
      </c>
    </row>
    <row r="19" spans="1:37">
      <c r="A19" s="74" t="s">
        <v>88</v>
      </c>
      <c r="B19" s="12"/>
      <c r="C19" s="30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7">
      <c r="A20" s="77" t="s">
        <v>159</v>
      </c>
      <c r="B20" s="40">
        <v>14</v>
      </c>
      <c r="C20" s="82" t="s">
        <v>164</v>
      </c>
      <c r="D20" s="80"/>
      <c r="E20" s="80">
        <v>1</v>
      </c>
      <c r="F20" s="80">
        <v>1</v>
      </c>
      <c r="G20" s="80">
        <v>1</v>
      </c>
      <c r="H20" s="80"/>
      <c r="I20" s="80">
        <v>1</v>
      </c>
      <c r="J20" s="80">
        <v>1</v>
      </c>
      <c r="K20" s="80">
        <v>1</v>
      </c>
      <c r="L20" s="80">
        <v>1</v>
      </c>
      <c r="M20" s="80"/>
      <c r="N20" s="80">
        <v>1</v>
      </c>
      <c r="O20" s="80">
        <v>1</v>
      </c>
      <c r="P20" s="80">
        <v>1</v>
      </c>
      <c r="Q20" s="80"/>
      <c r="R20" s="80"/>
      <c r="S20" s="80">
        <v>1</v>
      </c>
      <c r="T20" s="80">
        <v>1</v>
      </c>
      <c r="U20" s="80">
        <v>1</v>
      </c>
      <c r="V20" s="80">
        <v>1</v>
      </c>
      <c r="W20" s="128">
        <v>2022</v>
      </c>
    </row>
    <row r="21" spans="1:37" ht="25.5">
      <c r="A21" s="77" t="s">
        <v>160</v>
      </c>
      <c r="B21" s="40">
        <v>15</v>
      </c>
      <c r="C21" s="82" t="s">
        <v>165</v>
      </c>
      <c r="D21" s="80"/>
      <c r="E21" s="80">
        <v>1</v>
      </c>
      <c r="F21" s="80">
        <v>1</v>
      </c>
      <c r="G21" s="80">
        <v>1</v>
      </c>
      <c r="H21" s="80"/>
      <c r="I21" s="80">
        <v>1</v>
      </c>
      <c r="J21" s="80">
        <v>1</v>
      </c>
      <c r="K21" s="80">
        <v>1</v>
      </c>
      <c r="L21" s="80">
        <v>1</v>
      </c>
      <c r="M21" s="80">
        <v>1</v>
      </c>
      <c r="N21" s="80">
        <v>1</v>
      </c>
      <c r="O21" s="80">
        <v>1</v>
      </c>
      <c r="P21" s="80"/>
      <c r="Q21" s="80"/>
      <c r="R21" s="80">
        <v>1</v>
      </c>
      <c r="S21" s="80">
        <v>1</v>
      </c>
      <c r="T21" s="80">
        <v>1</v>
      </c>
      <c r="U21" s="80">
        <v>1</v>
      </c>
      <c r="V21" s="80">
        <v>1</v>
      </c>
      <c r="W21" s="128">
        <v>2022</v>
      </c>
    </row>
    <row r="22" spans="1:37" s="21" customFormat="1">
      <c r="A22" s="171" t="s">
        <v>419</v>
      </c>
      <c r="B22" s="172"/>
      <c r="C22" s="173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23"/>
    </row>
    <row r="23" spans="1:37">
      <c r="A23" s="77" t="s">
        <v>2</v>
      </c>
      <c r="B23" s="40"/>
      <c r="C23" s="82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128">
        <v>2023</v>
      </c>
    </row>
    <row r="24" spans="1:37">
      <c r="A24" s="74" t="s">
        <v>59</v>
      </c>
      <c r="B24" s="12"/>
      <c r="C24" s="30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37" ht="25.5">
      <c r="A25" s="78" t="s">
        <v>161</v>
      </c>
      <c r="B25" s="28">
        <v>19</v>
      </c>
      <c r="C25" s="46" t="s">
        <v>46</v>
      </c>
      <c r="D25" s="67">
        <v>1</v>
      </c>
      <c r="E25" s="67">
        <v>1</v>
      </c>
      <c r="F25" s="67">
        <v>1</v>
      </c>
      <c r="G25" s="67">
        <v>1</v>
      </c>
      <c r="H25" s="67">
        <v>1</v>
      </c>
      <c r="I25" s="67">
        <v>1</v>
      </c>
      <c r="J25" s="67">
        <v>1</v>
      </c>
      <c r="K25" s="67">
        <v>1</v>
      </c>
      <c r="L25" s="67">
        <v>1</v>
      </c>
      <c r="M25" s="67">
        <v>1</v>
      </c>
      <c r="N25" s="67">
        <v>1</v>
      </c>
      <c r="O25" s="67">
        <v>1</v>
      </c>
      <c r="P25" s="67">
        <v>1</v>
      </c>
      <c r="Q25" s="67">
        <v>1</v>
      </c>
      <c r="R25" s="67">
        <v>1</v>
      </c>
      <c r="S25" s="67">
        <v>1</v>
      </c>
      <c r="T25" s="67">
        <v>1</v>
      </c>
      <c r="U25" s="67">
        <v>1</v>
      </c>
      <c r="V25" s="67">
        <v>1</v>
      </c>
      <c r="W25" s="67" t="s">
        <v>420</v>
      </c>
    </row>
    <row r="26" spans="1:37" ht="25.5">
      <c r="A26" s="78" t="s">
        <v>162</v>
      </c>
      <c r="B26" s="28">
        <v>19</v>
      </c>
      <c r="C26" s="46" t="s">
        <v>46</v>
      </c>
      <c r="D26" s="67">
        <v>1</v>
      </c>
      <c r="E26" s="67">
        <v>1</v>
      </c>
      <c r="F26" s="67">
        <v>1</v>
      </c>
      <c r="G26" s="67">
        <v>1</v>
      </c>
      <c r="H26" s="67">
        <v>1</v>
      </c>
      <c r="I26" s="67">
        <v>1</v>
      </c>
      <c r="J26" s="67">
        <v>1</v>
      </c>
      <c r="K26" s="67">
        <v>1</v>
      </c>
      <c r="L26" s="67">
        <v>1</v>
      </c>
      <c r="M26" s="67">
        <v>1</v>
      </c>
      <c r="N26" s="67">
        <v>1</v>
      </c>
      <c r="O26" s="67">
        <v>1</v>
      </c>
      <c r="P26" s="67">
        <v>1</v>
      </c>
      <c r="Q26" s="67">
        <v>1</v>
      </c>
      <c r="R26" s="67">
        <v>1</v>
      </c>
      <c r="S26" s="67">
        <v>1</v>
      </c>
      <c r="T26" s="67">
        <v>1</v>
      </c>
      <c r="U26" s="67">
        <v>1</v>
      </c>
      <c r="V26" s="67">
        <v>1</v>
      </c>
      <c r="W26" s="67" t="s">
        <v>420</v>
      </c>
    </row>
    <row r="27" spans="1:37">
      <c r="A27" s="33"/>
      <c r="B27" s="48"/>
      <c r="C27" s="11"/>
      <c r="D27" s="35">
        <f>SUM(D7:D26)</f>
        <v>7</v>
      </c>
      <c r="E27" s="35">
        <f t="shared" ref="E27:V27" si="0">SUM(E7:E26)</f>
        <v>9</v>
      </c>
      <c r="F27" s="35">
        <f t="shared" si="0"/>
        <v>9</v>
      </c>
      <c r="G27" s="35">
        <f t="shared" si="0"/>
        <v>9</v>
      </c>
      <c r="H27" s="35">
        <f t="shared" si="0"/>
        <v>8</v>
      </c>
      <c r="I27" s="35">
        <f t="shared" si="0"/>
        <v>10</v>
      </c>
      <c r="J27" s="35">
        <f t="shared" si="0"/>
        <v>9</v>
      </c>
      <c r="K27" s="35">
        <f t="shared" si="0"/>
        <v>8</v>
      </c>
      <c r="L27" s="35">
        <f t="shared" si="0"/>
        <v>9</v>
      </c>
      <c r="M27" s="35">
        <f t="shared" si="0"/>
        <v>8</v>
      </c>
      <c r="N27" s="35">
        <f t="shared" si="0"/>
        <v>9</v>
      </c>
      <c r="O27" s="35">
        <f t="shared" si="0"/>
        <v>9</v>
      </c>
      <c r="P27" s="35">
        <f t="shared" si="0"/>
        <v>7</v>
      </c>
      <c r="Q27" s="35">
        <f t="shared" si="0"/>
        <v>7</v>
      </c>
      <c r="R27" s="35">
        <f t="shared" si="0"/>
        <v>8</v>
      </c>
      <c r="S27" s="35">
        <f t="shared" si="0"/>
        <v>8</v>
      </c>
      <c r="T27" s="35">
        <f t="shared" si="0"/>
        <v>9</v>
      </c>
      <c r="U27" s="35">
        <f t="shared" si="0"/>
        <v>9</v>
      </c>
      <c r="V27" s="35">
        <f t="shared" si="0"/>
        <v>9</v>
      </c>
      <c r="W27" s="35"/>
    </row>
    <row r="28" spans="1:37">
      <c r="A28" s="3" t="s">
        <v>6</v>
      </c>
      <c r="B28" s="4"/>
      <c r="C28" s="50"/>
      <c r="D28" s="5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7">
      <c r="A29" s="5" t="s">
        <v>7</v>
      </c>
      <c r="B29" s="5"/>
      <c r="C29" s="5"/>
      <c r="D29" s="5"/>
      <c r="E29" s="5"/>
      <c r="F29" s="5" t="s">
        <v>146</v>
      </c>
      <c r="G29" s="5"/>
      <c r="H29" s="1"/>
      <c r="I29" s="1"/>
      <c r="J29" s="1"/>
      <c r="K29" s="1"/>
      <c r="L29" s="5"/>
      <c r="M29" s="5"/>
      <c r="N29" s="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>
      <c r="A30" s="5" t="s">
        <v>8</v>
      </c>
      <c r="B30" s="5"/>
      <c r="C30" s="5"/>
      <c r="D30" s="5"/>
      <c r="E30" s="5"/>
      <c r="F30" s="5" t="s">
        <v>277</v>
      </c>
      <c r="G30" s="5"/>
      <c r="H30" s="1"/>
      <c r="I30" s="1"/>
      <c r="J30" s="1"/>
      <c r="K30" s="1"/>
      <c r="L30" s="5"/>
      <c r="M30" s="5"/>
      <c r="N30" s="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>
      <c r="A31" s="5" t="s">
        <v>145</v>
      </c>
      <c r="B31" s="5"/>
      <c r="C31" s="5"/>
      <c r="D31" s="5"/>
      <c r="E31" s="5"/>
      <c r="F31" s="5" t="s">
        <v>148</v>
      </c>
      <c r="G31" s="5"/>
      <c r="H31" s="1"/>
      <c r="I31" s="1"/>
      <c r="J31" s="1"/>
      <c r="K31" s="1"/>
      <c r="L31" s="5"/>
      <c r="M31" s="5"/>
      <c r="N31" s="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>
      <c r="A32" s="5" t="s">
        <v>9</v>
      </c>
      <c r="B32" s="5"/>
      <c r="C32" s="5"/>
      <c r="D32" s="5"/>
      <c r="E32" s="5"/>
      <c r="F32" s="5" t="s">
        <v>150</v>
      </c>
      <c r="G32" s="5"/>
      <c r="H32" s="1"/>
      <c r="I32" s="1"/>
      <c r="J32" s="1"/>
      <c r="K32" s="1"/>
      <c r="L32" s="5"/>
      <c r="M32" s="5"/>
      <c r="N32" s="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>
      <c r="A33" s="5" t="s">
        <v>149</v>
      </c>
      <c r="B33" s="5"/>
      <c r="C33" s="5"/>
      <c r="D33" s="5"/>
      <c r="E33" s="5"/>
      <c r="F33" s="5" t="s">
        <v>151</v>
      </c>
      <c r="G33" s="5"/>
      <c r="H33" s="1"/>
      <c r="I33" s="1"/>
      <c r="J33" s="1"/>
      <c r="K33" s="1"/>
      <c r="L33" s="5"/>
      <c r="M33" s="5"/>
      <c r="N33" s="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>
      <c r="A34" s="5" t="s">
        <v>13</v>
      </c>
      <c r="B34" s="5"/>
      <c r="C34" s="5"/>
      <c r="D34" s="5"/>
      <c r="E34" s="5"/>
      <c r="F34" s="5" t="s">
        <v>152</v>
      </c>
      <c r="G34" s="5"/>
      <c r="H34" s="1"/>
      <c r="I34" s="1"/>
      <c r="J34" s="1"/>
      <c r="K34" s="1"/>
      <c r="L34" s="5"/>
      <c r="M34" s="5"/>
      <c r="N34" s="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>
      <c r="A35" s="5" t="s">
        <v>15</v>
      </c>
      <c r="B35" s="5"/>
      <c r="C35" s="5"/>
      <c r="D35" s="5"/>
      <c r="E35" s="5"/>
      <c r="F35" s="5" t="s">
        <v>153</v>
      </c>
      <c r="G35" s="5"/>
      <c r="H35" s="1"/>
      <c r="I35" s="1"/>
      <c r="J35" s="1"/>
      <c r="K35" s="1"/>
      <c r="L35" s="5"/>
      <c r="M35" s="5"/>
      <c r="N35" s="5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>
      <c r="A36" s="5" t="s">
        <v>17</v>
      </c>
      <c r="B36" s="5"/>
      <c r="C36" s="5"/>
      <c r="D36" s="5"/>
      <c r="E36" s="5"/>
      <c r="F36" s="5" t="s">
        <v>154</v>
      </c>
      <c r="G36" s="5"/>
      <c r="H36" s="1"/>
      <c r="I36" s="1"/>
      <c r="J36" s="1"/>
      <c r="K36" s="1"/>
      <c r="L36" s="5"/>
      <c r="M36" s="5"/>
      <c r="N36" s="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>
      <c r="A37" s="5" t="s">
        <v>19</v>
      </c>
      <c r="B37" s="5"/>
      <c r="C37" s="5"/>
      <c r="D37" s="5"/>
      <c r="E37" s="5"/>
      <c r="F37" s="5" t="s">
        <v>20</v>
      </c>
      <c r="G37" s="5"/>
      <c r="H37" s="1"/>
      <c r="I37" s="1"/>
      <c r="J37" s="1"/>
      <c r="K37" s="1"/>
      <c r="L37" s="5"/>
      <c r="M37" s="5"/>
      <c r="N37" s="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>
      <c r="A38" s="5" t="s">
        <v>21</v>
      </c>
      <c r="B38" s="5"/>
      <c r="C38" s="5"/>
      <c r="D38" s="5"/>
      <c r="E38" s="5"/>
      <c r="F38" s="5"/>
      <c r="G38" s="5"/>
      <c r="H38" s="5"/>
      <c r="I38" s="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>
      <c r="A39" s="5"/>
      <c r="B39" s="5"/>
      <c r="C39" s="5"/>
      <c r="D39" s="5"/>
      <c r="E39" s="5"/>
      <c r="F39" s="5"/>
      <c r="G39" s="5"/>
      <c r="H39" s="6"/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8"/>
      <c r="AF39" s="8"/>
      <c r="AG39" s="8"/>
      <c r="AH39" s="8"/>
      <c r="AI39" s="8"/>
      <c r="AJ39" s="8"/>
      <c r="AK39" s="8"/>
    </row>
    <row r="40" spans="1:37">
      <c r="A40" s="9"/>
      <c r="B40" s="7"/>
      <c r="C40" s="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8"/>
      <c r="AF40" s="8"/>
      <c r="AG40" s="8"/>
      <c r="AH40" s="8"/>
      <c r="AI40" s="8"/>
      <c r="AJ40" s="8"/>
      <c r="AK40" s="8"/>
    </row>
    <row r="41" spans="1:37">
      <c r="A41" s="9"/>
      <c r="B41" s="7"/>
      <c r="C41" s="8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8"/>
      <c r="AF41" s="8"/>
      <c r="AG41" s="8"/>
      <c r="AH41" s="8"/>
      <c r="AI41" s="8"/>
      <c r="AJ41" s="8"/>
      <c r="AK41" s="8"/>
    </row>
  </sheetData>
  <mergeCells count="5">
    <mergeCell ref="D4:W5"/>
    <mergeCell ref="A4:A6"/>
    <mergeCell ref="B4:B6"/>
    <mergeCell ref="C4:C6"/>
    <mergeCell ref="A2:W2"/>
  </mergeCells>
  <phoneticPr fontId="274" type="noConversion"/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D11" sqref="D11"/>
    </sheetView>
  </sheetViews>
  <sheetFormatPr defaultRowHeight="15.75"/>
  <cols>
    <col min="1" max="1" width="4.5" customWidth="1"/>
    <col min="2" max="2" width="22.375" customWidth="1"/>
    <col min="3" max="3" width="12.625" customWidth="1"/>
    <col min="4" max="4" width="11.625" customWidth="1"/>
    <col min="5" max="5" width="11.75" customWidth="1"/>
    <col min="6" max="6" width="12.375" customWidth="1"/>
    <col min="7" max="7" width="11.75" customWidth="1"/>
    <col min="8" max="8" width="12.125" customWidth="1"/>
    <col min="9" max="9" width="10.875" customWidth="1"/>
    <col min="10" max="10" width="11.875" customWidth="1"/>
    <col min="11" max="11" width="14.625" customWidth="1"/>
    <col min="12" max="12" width="15.625" customWidth="1"/>
    <col min="13" max="13" width="12.5" customWidth="1"/>
  </cols>
  <sheetData>
    <row r="1" spans="1:13" ht="18.75">
      <c r="A1" s="31" t="s">
        <v>350</v>
      </c>
      <c r="B1" s="20" t="s">
        <v>422</v>
      </c>
      <c r="C1" s="20"/>
      <c r="D1" s="20"/>
      <c r="E1" s="20"/>
      <c r="F1" s="20"/>
      <c r="G1" s="20"/>
      <c r="H1" s="20"/>
      <c r="I1" s="14"/>
      <c r="J1" s="20"/>
      <c r="K1" s="20"/>
      <c r="L1" s="20"/>
      <c r="M1" s="21"/>
    </row>
    <row r="2" spans="1:13" ht="27.75" customHeight="1">
      <c r="A2" s="13"/>
      <c r="B2" s="125"/>
      <c r="C2" s="125"/>
      <c r="D2" s="125"/>
      <c r="E2" s="125" t="s">
        <v>299</v>
      </c>
      <c r="F2" s="125"/>
      <c r="G2" s="125"/>
      <c r="H2" s="125"/>
      <c r="I2" s="125"/>
      <c r="J2" s="125"/>
      <c r="K2" s="125"/>
      <c r="L2" s="125"/>
      <c r="M2" s="126"/>
    </row>
    <row r="3" spans="1:13" ht="31.5">
      <c r="A3" s="22" t="s">
        <v>26</v>
      </c>
      <c r="B3" s="22" t="s">
        <v>28</v>
      </c>
      <c r="C3" s="22" t="s">
        <v>52</v>
      </c>
      <c r="D3" s="38" t="s">
        <v>290</v>
      </c>
      <c r="E3" s="38" t="s">
        <v>291</v>
      </c>
      <c r="F3" s="38" t="s">
        <v>292</v>
      </c>
      <c r="G3" s="38" t="s">
        <v>293</v>
      </c>
      <c r="H3" s="38" t="s">
        <v>294</v>
      </c>
      <c r="I3" s="38" t="s">
        <v>295</v>
      </c>
      <c r="J3" s="38" t="s">
        <v>296</v>
      </c>
      <c r="K3" s="38" t="s">
        <v>297</v>
      </c>
      <c r="L3" s="38" t="s">
        <v>298</v>
      </c>
      <c r="M3" s="22" t="s">
        <v>27</v>
      </c>
    </row>
    <row r="4" spans="1:13">
      <c r="A4" s="23">
        <v>1</v>
      </c>
      <c r="B4" s="22" t="s">
        <v>41</v>
      </c>
      <c r="C4" s="22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>
      <c r="A5" s="23">
        <v>2</v>
      </c>
      <c r="B5" s="123" t="s">
        <v>53</v>
      </c>
      <c r="C5" s="123">
        <v>5</v>
      </c>
      <c r="D5" s="124">
        <v>1</v>
      </c>
      <c r="E5" s="124"/>
      <c r="F5" s="124">
        <v>1</v>
      </c>
      <c r="G5" s="124">
        <v>1</v>
      </c>
      <c r="H5" s="124"/>
      <c r="I5" s="124"/>
      <c r="J5" s="124"/>
      <c r="K5" s="124">
        <v>1</v>
      </c>
      <c r="L5" s="124">
        <v>1</v>
      </c>
      <c r="M5" s="19"/>
    </row>
    <row r="6" spans="1:13">
      <c r="A6" s="23">
        <v>3</v>
      </c>
      <c r="B6" s="22" t="s">
        <v>54</v>
      </c>
      <c r="C6" s="22">
        <v>6</v>
      </c>
      <c r="D6" s="17">
        <v>1</v>
      </c>
      <c r="E6" s="17"/>
      <c r="F6" s="17">
        <v>1</v>
      </c>
      <c r="G6" s="17">
        <v>1</v>
      </c>
      <c r="H6" s="17">
        <v>1</v>
      </c>
      <c r="I6" s="17">
        <v>1</v>
      </c>
      <c r="J6" s="17">
        <v>1</v>
      </c>
      <c r="K6" s="17"/>
      <c r="L6" s="17"/>
      <c r="M6" s="17"/>
    </row>
    <row r="7" spans="1:13">
      <c r="A7" s="23">
        <v>4</v>
      </c>
      <c r="B7" s="22" t="s">
        <v>55</v>
      </c>
      <c r="C7" s="22">
        <v>6</v>
      </c>
      <c r="D7" s="17">
        <v>1</v>
      </c>
      <c r="E7" s="17"/>
      <c r="F7" s="17">
        <v>1</v>
      </c>
      <c r="G7" s="17">
        <v>1</v>
      </c>
      <c r="H7" s="17"/>
      <c r="I7" s="17">
        <v>1</v>
      </c>
      <c r="J7" s="17"/>
      <c r="K7" s="17">
        <v>1</v>
      </c>
      <c r="L7" s="17">
        <v>1</v>
      </c>
      <c r="M7" s="17"/>
    </row>
    <row r="8" spans="1:13">
      <c r="A8" s="23">
        <v>5</v>
      </c>
      <c r="B8" s="22" t="s">
        <v>24</v>
      </c>
      <c r="C8" s="22">
        <v>5</v>
      </c>
      <c r="D8" s="17">
        <v>1</v>
      </c>
      <c r="E8" s="17"/>
      <c r="F8" s="17">
        <v>1</v>
      </c>
      <c r="G8" s="17">
        <v>1</v>
      </c>
      <c r="H8" s="17"/>
      <c r="I8" s="17"/>
      <c r="J8" s="17"/>
      <c r="K8" s="17">
        <v>1</v>
      </c>
      <c r="L8" s="17">
        <v>1</v>
      </c>
      <c r="M8" s="17"/>
    </row>
    <row r="9" spans="1:13">
      <c r="A9" s="23">
        <v>6</v>
      </c>
      <c r="B9" s="22" t="s">
        <v>56</v>
      </c>
      <c r="C9" s="22">
        <v>6</v>
      </c>
      <c r="D9" s="17">
        <v>1</v>
      </c>
      <c r="E9" s="17"/>
      <c r="F9" s="17">
        <v>1</v>
      </c>
      <c r="G9" s="17">
        <v>1</v>
      </c>
      <c r="H9" s="17"/>
      <c r="I9" s="17"/>
      <c r="J9" s="17"/>
      <c r="K9" s="17">
        <v>1</v>
      </c>
      <c r="L9" s="17">
        <v>1</v>
      </c>
      <c r="M9" s="17"/>
    </row>
    <row r="10" spans="1:13">
      <c r="A10" s="23">
        <v>7</v>
      </c>
      <c r="B10" s="22" t="s">
        <v>57</v>
      </c>
      <c r="C10" s="22">
        <v>6</v>
      </c>
      <c r="D10" s="17">
        <v>1</v>
      </c>
      <c r="E10" s="17"/>
      <c r="F10" s="17">
        <v>1</v>
      </c>
      <c r="G10" s="17">
        <v>1</v>
      </c>
      <c r="H10" s="17"/>
      <c r="I10" s="17">
        <v>1</v>
      </c>
      <c r="J10" s="17"/>
      <c r="K10" s="17">
        <v>1</v>
      </c>
      <c r="L10" s="17">
        <v>1</v>
      </c>
      <c r="M10" s="17"/>
    </row>
    <row r="11" spans="1:13">
      <c r="A11" s="23">
        <v>8</v>
      </c>
      <c r="B11" s="22" t="s">
        <v>58</v>
      </c>
      <c r="C11" s="22">
        <v>4</v>
      </c>
      <c r="D11" s="17">
        <v>1</v>
      </c>
      <c r="E11" s="17"/>
      <c r="F11" s="17">
        <v>1</v>
      </c>
      <c r="G11" s="17">
        <v>1</v>
      </c>
      <c r="H11" s="17"/>
      <c r="I11" s="17"/>
      <c r="J11" s="17"/>
      <c r="K11" s="17"/>
      <c r="L11" s="17">
        <v>1</v>
      </c>
      <c r="M11" s="17"/>
    </row>
    <row r="12" spans="1:13">
      <c r="A12" s="23">
        <v>9</v>
      </c>
      <c r="B12" s="22" t="s">
        <v>59</v>
      </c>
      <c r="C12" s="22">
        <v>6</v>
      </c>
      <c r="D12" s="17">
        <v>1</v>
      </c>
      <c r="E12" s="17">
        <v>1</v>
      </c>
      <c r="F12" s="17">
        <v>1</v>
      </c>
      <c r="G12" s="17">
        <v>1</v>
      </c>
      <c r="H12" s="17"/>
      <c r="I12" s="17">
        <v>1</v>
      </c>
      <c r="J12" s="17"/>
      <c r="K12" s="17"/>
      <c r="L12" s="17">
        <v>1</v>
      </c>
      <c r="M12" s="17"/>
    </row>
    <row r="13" spans="1:13">
      <c r="A13" s="23">
        <v>10</v>
      </c>
      <c r="B13" s="22" t="s">
        <v>51</v>
      </c>
      <c r="C13" s="22">
        <v>7</v>
      </c>
      <c r="D13" s="17">
        <v>1</v>
      </c>
      <c r="E13" s="17">
        <v>1</v>
      </c>
      <c r="F13" s="17">
        <v>1</v>
      </c>
      <c r="G13" s="17">
        <v>1</v>
      </c>
      <c r="H13" s="17">
        <v>1</v>
      </c>
      <c r="I13" s="17">
        <v>1</v>
      </c>
      <c r="J13" s="17"/>
      <c r="K13" s="17"/>
      <c r="L13" s="17">
        <v>1</v>
      </c>
      <c r="M13" s="17"/>
    </row>
    <row r="14" spans="1:13">
      <c r="D14">
        <f>SUM(D5:D13)</f>
        <v>9</v>
      </c>
      <c r="E14">
        <f t="shared" ref="E14:L14" si="0">SUM(E5:E13)</f>
        <v>2</v>
      </c>
      <c r="F14">
        <f t="shared" si="0"/>
        <v>9</v>
      </c>
      <c r="G14">
        <f t="shared" si="0"/>
        <v>9</v>
      </c>
      <c r="H14">
        <f t="shared" si="0"/>
        <v>2</v>
      </c>
      <c r="I14">
        <f t="shared" si="0"/>
        <v>5</v>
      </c>
      <c r="J14">
        <f t="shared" si="0"/>
        <v>1</v>
      </c>
      <c r="K14">
        <f t="shared" si="0"/>
        <v>5</v>
      </c>
      <c r="L14">
        <f t="shared" si="0"/>
        <v>8</v>
      </c>
    </row>
    <row r="15" spans="1:13">
      <c r="B15" s="23" t="s">
        <v>60</v>
      </c>
    </row>
    <row r="16" spans="1:13">
      <c r="B16" s="32" t="s">
        <v>61</v>
      </c>
    </row>
    <row r="17" spans="2:2">
      <c r="B17" s="32" t="s">
        <v>62</v>
      </c>
    </row>
    <row r="18" spans="2:2">
      <c r="B18" s="32" t="s">
        <v>63</v>
      </c>
    </row>
    <row r="19" spans="2:2">
      <c r="B19" s="32" t="s">
        <v>64</v>
      </c>
    </row>
    <row r="20" spans="2:2">
      <c r="B20" s="32" t="s">
        <v>65</v>
      </c>
    </row>
    <row r="21" spans="2:2">
      <c r="B21" s="32" t="s">
        <v>66</v>
      </c>
    </row>
    <row r="22" spans="2:2">
      <c r="B22" s="32" t="s">
        <v>67</v>
      </c>
    </row>
    <row r="23" spans="2:2">
      <c r="B23" s="32" t="s">
        <v>391</v>
      </c>
    </row>
    <row r="24" spans="2:2">
      <c r="B24" s="3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A13" workbookViewId="0">
      <selection activeCell="L13" sqref="L13"/>
    </sheetView>
  </sheetViews>
  <sheetFormatPr defaultRowHeight="15.75"/>
  <cols>
    <col min="2" max="2" width="18.625" customWidth="1"/>
    <col min="15" max="15" width="14" customWidth="1"/>
  </cols>
  <sheetData>
    <row r="1" spans="1:15" ht="31.5" customHeight="1">
      <c r="A1" s="333" t="s">
        <v>424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</row>
    <row r="2" spans="1:15" ht="24" customHeight="1">
      <c r="A2" s="334" t="s">
        <v>26</v>
      </c>
      <c r="B2" s="334" t="s">
        <v>100</v>
      </c>
      <c r="C2" s="335" t="s">
        <v>283</v>
      </c>
      <c r="D2" s="335" t="s">
        <v>101</v>
      </c>
      <c r="E2" s="337" t="s">
        <v>300</v>
      </c>
      <c r="F2" s="338"/>
      <c r="G2" s="338"/>
      <c r="H2" s="338"/>
      <c r="I2" s="338"/>
      <c r="J2" s="338"/>
      <c r="K2" s="338"/>
      <c r="L2" s="338"/>
      <c r="M2" s="338"/>
      <c r="N2" s="339"/>
      <c r="O2" s="35"/>
    </row>
    <row r="3" spans="1:15" ht="78.75">
      <c r="A3" s="334"/>
      <c r="B3" s="334"/>
      <c r="C3" s="336"/>
      <c r="D3" s="336"/>
      <c r="E3" s="38" t="s">
        <v>47</v>
      </c>
      <c r="F3" s="38" t="s">
        <v>48</v>
      </c>
      <c r="G3" s="38" t="s">
        <v>278</v>
      </c>
      <c r="H3" s="38" t="s">
        <v>279</v>
      </c>
      <c r="I3" s="38" t="s">
        <v>280</v>
      </c>
      <c r="J3" s="38" t="s">
        <v>49</v>
      </c>
      <c r="K3" s="38" t="s">
        <v>50</v>
      </c>
      <c r="L3" s="38" t="s">
        <v>102</v>
      </c>
      <c r="M3" s="38" t="s">
        <v>281</v>
      </c>
      <c r="N3" s="38" t="s">
        <v>282</v>
      </c>
      <c r="O3" s="38" t="s">
        <v>27</v>
      </c>
    </row>
    <row r="4" spans="1:15">
      <c r="A4" s="38"/>
      <c r="B4" s="38"/>
      <c r="C4" s="39"/>
      <c r="D4" s="39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>
      <c r="A5" s="38" t="s">
        <v>23</v>
      </c>
      <c r="B5" s="38" t="s">
        <v>41</v>
      </c>
      <c r="C5" s="39"/>
      <c r="D5" s="39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31.5">
      <c r="A6" s="36">
        <v>1</v>
      </c>
      <c r="B6" s="36" t="s">
        <v>103</v>
      </c>
      <c r="C6" s="36">
        <v>2021</v>
      </c>
      <c r="D6" s="36">
        <v>9</v>
      </c>
      <c r="E6" s="37">
        <v>1</v>
      </c>
      <c r="F6" s="37">
        <v>1</v>
      </c>
      <c r="G6" s="37">
        <v>1</v>
      </c>
      <c r="H6" s="37">
        <v>1</v>
      </c>
      <c r="I6" s="37">
        <v>1</v>
      </c>
      <c r="J6" s="52"/>
      <c r="K6" s="37">
        <v>1</v>
      </c>
      <c r="L6" s="37">
        <v>1</v>
      </c>
      <c r="M6" s="37">
        <v>1</v>
      </c>
      <c r="N6" s="37">
        <v>1</v>
      </c>
      <c r="O6" s="37"/>
    </row>
    <row r="7" spans="1:15">
      <c r="A7" s="38" t="s">
        <v>25</v>
      </c>
      <c r="B7" s="38" t="s">
        <v>51</v>
      </c>
      <c r="C7" s="36"/>
      <c r="D7" s="36"/>
      <c r="E7" s="37"/>
      <c r="F7" s="37"/>
      <c r="G7" s="37"/>
      <c r="H7" s="37"/>
      <c r="I7" s="37"/>
      <c r="J7" s="52"/>
      <c r="K7" s="37"/>
      <c r="L7" s="37"/>
      <c r="M7" s="37"/>
      <c r="N7" s="37"/>
      <c r="O7" s="37"/>
    </row>
    <row r="8" spans="1:15" ht="31.5">
      <c r="A8" s="36">
        <v>1</v>
      </c>
      <c r="B8" s="121" t="s">
        <v>142</v>
      </c>
      <c r="C8" s="36">
        <v>2021</v>
      </c>
      <c r="D8" s="36">
        <v>10</v>
      </c>
      <c r="E8" s="37">
        <v>1</v>
      </c>
      <c r="F8" s="37">
        <v>1</v>
      </c>
      <c r="G8" s="37">
        <v>1</v>
      </c>
      <c r="H8" s="37">
        <v>1</v>
      </c>
      <c r="I8" s="37">
        <v>1</v>
      </c>
      <c r="J8" s="37">
        <v>1</v>
      </c>
      <c r="K8" s="37">
        <v>1</v>
      </c>
      <c r="L8" s="37">
        <v>1</v>
      </c>
      <c r="M8" s="37">
        <v>1</v>
      </c>
      <c r="N8" s="37">
        <v>1</v>
      </c>
      <c r="O8" s="37" t="s">
        <v>105</v>
      </c>
    </row>
    <row r="9" spans="1:15" ht="31.5">
      <c r="A9" s="36">
        <v>2</v>
      </c>
      <c r="B9" s="121" t="s">
        <v>104</v>
      </c>
      <c r="C9" s="36">
        <v>2020</v>
      </c>
      <c r="D9" s="36">
        <v>10</v>
      </c>
      <c r="E9" s="37">
        <v>1</v>
      </c>
      <c r="F9" s="37">
        <v>1</v>
      </c>
      <c r="G9" s="37">
        <v>1</v>
      </c>
      <c r="H9" s="37">
        <v>1</v>
      </c>
      <c r="I9" s="37">
        <v>1</v>
      </c>
      <c r="J9" s="37">
        <v>1</v>
      </c>
      <c r="K9" s="37">
        <v>1</v>
      </c>
      <c r="L9" s="37">
        <v>1</v>
      </c>
      <c r="M9" s="37">
        <v>1</v>
      </c>
      <c r="N9" s="37">
        <v>1</v>
      </c>
      <c r="O9" s="37" t="s">
        <v>105</v>
      </c>
    </row>
    <row r="10" spans="1:15">
      <c r="A10" s="38" t="s">
        <v>29</v>
      </c>
      <c r="B10" s="38" t="s">
        <v>284</v>
      </c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ht="31.5">
      <c r="A11" s="36">
        <v>1</v>
      </c>
      <c r="B11" s="121" t="s">
        <v>106</v>
      </c>
      <c r="C11" s="36">
        <v>2020</v>
      </c>
      <c r="D11" s="36">
        <v>10</v>
      </c>
      <c r="E11" s="120">
        <v>1</v>
      </c>
      <c r="F11" s="120">
        <v>1</v>
      </c>
      <c r="G11" s="120">
        <v>1</v>
      </c>
      <c r="H11" s="120">
        <v>1</v>
      </c>
      <c r="I11" s="120">
        <v>1</v>
      </c>
      <c r="J11" s="120">
        <v>1</v>
      </c>
      <c r="K11" s="120">
        <v>1</v>
      </c>
      <c r="L11" s="120">
        <v>1</v>
      </c>
      <c r="M11" s="120">
        <v>1</v>
      </c>
      <c r="N11" s="120">
        <v>1</v>
      </c>
      <c r="O11" s="37" t="s">
        <v>105</v>
      </c>
    </row>
    <row r="12" spans="1:15" ht="30" customHeight="1">
      <c r="A12" s="36">
        <v>2</v>
      </c>
      <c r="B12" s="122" t="s">
        <v>287</v>
      </c>
      <c r="C12" s="119"/>
      <c r="D12" s="36">
        <v>10</v>
      </c>
      <c r="E12" s="120">
        <v>1</v>
      </c>
      <c r="F12" s="120">
        <v>1</v>
      </c>
      <c r="G12" s="120">
        <v>1</v>
      </c>
      <c r="H12" s="120">
        <v>1</v>
      </c>
      <c r="I12" s="120">
        <v>1</v>
      </c>
      <c r="J12" s="120">
        <v>1</v>
      </c>
      <c r="K12" s="120">
        <v>1</v>
      </c>
      <c r="L12" s="120">
        <v>1</v>
      </c>
      <c r="M12" s="120">
        <v>1</v>
      </c>
      <c r="N12" s="120">
        <v>1</v>
      </c>
      <c r="O12" s="330" t="s">
        <v>450</v>
      </c>
    </row>
    <row r="13" spans="1:15" ht="31.5" customHeight="1">
      <c r="A13" s="36">
        <v>3</v>
      </c>
      <c r="B13" s="122" t="s">
        <v>288</v>
      </c>
      <c r="C13" s="119"/>
      <c r="D13" s="36">
        <v>10</v>
      </c>
      <c r="E13" s="120">
        <v>1</v>
      </c>
      <c r="F13" s="120">
        <v>1</v>
      </c>
      <c r="G13" s="120">
        <v>1</v>
      </c>
      <c r="H13" s="120">
        <v>1</v>
      </c>
      <c r="I13" s="120">
        <v>1</v>
      </c>
      <c r="J13" s="120">
        <v>1</v>
      </c>
      <c r="K13" s="120">
        <v>1</v>
      </c>
      <c r="L13" s="120">
        <v>1</v>
      </c>
      <c r="M13" s="120">
        <v>1</v>
      </c>
      <c r="N13" s="120">
        <v>1</v>
      </c>
      <c r="O13" s="331"/>
    </row>
    <row r="14" spans="1:15" ht="30">
      <c r="A14" s="36">
        <v>4</v>
      </c>
      <c r="B14" s="122" t="s">
        <v>289</v>
      </c>
      <c r="C14" s="119"/>
      <c r="D14" s="36">
        <v>10</v>
      </c>
      <c r="E14" s="120">
        <v>1</v>
      </c>
      <c r="F14" s="120">
        <v>1</v>
      </c>
      <c r="G14" s="120">
        <v>1</v>
      </c>
      <c r="H14" s="120">
        <v>1</v>
      </c>
      <c r="I14" s="120">
        <v>1</v>
      </c>
      <c r="J14" s="120">
        <v>1</v>
      </c>
      <c r="K14" s="120">
        <v>1</v>
      </c>
      <c r="L14" s="120">
        <v>1</v>
      </c>
      <c r="M14" s="120">
        <v>1</v>
      </c>
      <c r="N14" s="120">
        <v>1</v>
      </c>
      <c r="O14" s="332"/>
    </row>
    <row r="15" spans="1:15">
      <c r="A15" s="38" t="s">
        <v>69</v>
      </c>
      <c r="B15" s="38" t="s">
        <v>286</v>
      </c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</row>
    <row r="16" spans="1:15" ht="31.5">
      <c r="A16" s="36">
        <v>2</v>
      </c>
      <c r="B16" s="121" t="s">
        <v>107</v>
      </c>
      <c r="C16" s="36">
        <v>2020</v>
      </c>
      <c r="D16" s="36">
        <v>10</v>
      </c>
      <c r="E16" s="37">
        <v>1</v>
      </c>
      <c r="F16" s="37">
        <v>1</v>
      </c>
      <c r="G16" s="37">
        <v>1</v>
      </c>
      <c r="H16" s="37">
        <v>1</v>
      </c>
      <c r="I16" s="37">
        <v>1</v>
      </c>
      <c r="J16" s="37">
        <v>1</v>
      </c>
      <c r="K16" s="37">
        <v>1</v>
      </c>
      <c r="L16" s="37">
        <v>1</v>
      </c>
      <c r="M16" s="37">
        <v>1</v>
      </c>
      <c r="N16" s="37">
        <v>1</v>
      </c>
      <c r="O16" s="37" t="s">
        <v>105</v>
      </c>
    </row>
    <row r="17" spans="1:15">
      <c r="A17" s="38" t="s">
        <v>78</v>
      </c>
      <c r="B17" s="38" t="s">
        <v>285</v>
      </c>
      <c r="C17" s="36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</row>
    <row r="18" spans="1:15" ht="31.5">
      <c r="A18" s="36">
        <v>1</v>
      </c>
      <c r="B18" s="121" t="s">
        <v>109</v>
      </c>
      <c r="C18" s="36">
        <v>2020</v>
      </c>
      <c r="D18" s="36">
        <v>10</v>
      </c>
      <c r="E18" s="37">
        <v>1</v>
      </c>
      <c r="F18" s="37">
        <v>1</v>
      </c>
      <c r="G18" s="37">
        <v>1</v>
      </c>
      <c r="H18" s="37">
        <v>1</v>
      </c>
      <c r="I18" s="37">
        <v>1</v>
      </c>
      <c r="J18" s="37">
        <v>1</v>
      </c>
      <c r="K18" s="37">
        <v>1</v>
      </c>
      <c r="L18" s="37">
        <v>1</v>
      </c>
      <c r="M18" s="37">
        <v>1</v>
      </c>
      <c r="N18" s="37">
        <v>1</v>
      </c>
      <c r="O18" s="37" t="s">
        <v>105</v>
      </c>
    </row>
    <row r="19" spans="1:15">
      <c r="A19" s="38" t="s">
        <v>84</v>
      </c>
      <c r="B19" s="38" t="s">
        <v>59</v>
      </c>
      <c r="C19" s="36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15" ht="47.25">
      <c r="A20" s="36">
        <v>1</v>
      </c>
      <c r="B20" s="121" t="s">
        <v>108</v>
      </c>
      <c r="C20" s="36">
        <v>2020</v>
      </c>
      <c r="D20" s="36">
        <v>10</v>
      </c>
      <c r="E20" s="37">
        <v>1</v>
      </c>
      <c r="F20" s="37">
        <v>1</v>
      </c>
      <c r="G20" s="37">
        <v>1</v>
      </c>
      <c r="H20" s="37">
        <v>1</v>
      </c>
      <c r="I20" s="37">
        <v>1</v>
      </c>
      <c r="J20" s="37">
        <v>1</v>
      </c>
      <c r="K20" s="37">
        <v>1</v>
      </c>
      <c r="L20" s="37">
        <v>1</v>
      </c>
      <c r="M20" s="37">
        <v>1</v>
      </c>
      <c r="N20" s="37">
        <v>1</v>
      </c>
      <c r="O20" s="37" t="s">
        <v>105</v>
      </c>
    </row>
    <row r="21" spans="1:15" ht="31.5">
      <c r="A21" s="36">
        <v>2</v>
      </c>
      <c r="B21" s="121" t="s">
        <v>133</v>
      </c>
      <c r="C21" s="36">
        <v>2020</v>
      </c>
      <c r="D21" s="36">
        <v>10</v>
      </c>
      <c r="E21" s="37">
        <v>1</v>
      </c>
      <c r="F21" s="37">
        <v>1</v>
      </c>
      <c r="G21" s="37">
        <v>1</v>
      </c>
      <c r="H21" s="37">
        <v>1</v>
      </c>
      <c r="I21" s="37">
        <v>1</v>
      </c>
      <c r="J21" s="37">
        <v>1</v>
      </c>
      <c r="K21" s="37">
        <v>1</v>
      </c>
      <c r="L21" s="37">
        <v>1</v>
      </c>
      <c r="M21" s="37">
        <v>1</v>
      </c>
      <c r="N21" s="37">
        <v>1</v>
      </c>
      <c r="O21" s="37" t="s">
        <v>105</v>
      </c>
    </row>
  </sheetData>
  <mergeCells count="7">
    <mergeCell ref="O12:O14"/>
    <mergeCell ref="A1:N1"/>
    <mergeCell ref="A2:A3"/>
    <mergeCell ref="B2:B3"/>
    <mergeCell ref="C2:C3"/>
    <mergeCell ref="E2:N2"/>
    <mergeCell ref="D2:D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opLeftCell="A25" workbookViewId="0">
      <selection activeCell="J89" sqref="J89"/>
    </sheetView>
  </sheetViews>
  <sheetFormatPr defaultRowHeight="15.75"/>
  <cols>
    <col min="1" max="1" width="5.5" customWidth="1"/>
    <col min="2" max="2" width="36" customWidth="1"/>
    <col min="12" max="12" width="9.125" customWidth="1"/>
    <col min="13" max="13" width="12" customWidth="1"/>
    <col min="14" max="14" width="17.625" customWidth="1"/>
  </cols>
  <sheetData>
    <row r="1" spans="1:14" ht="18.75">
      <c r="A1" s="344" t="s">
        <v>351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4" ht="18.75">
      <c r="A2" s="345" t="s">
        <v>423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4" ht="18.75">
      <c r="A3" s="346" t="s">
        <v>26</v>
      </c>
      <c r="B3" s="346" t="s">
        <v>167</v>
      </c>
      <c r="C3" s="348" t="s">
        <v>276</v>
      </c>
      <c r="D3" s="349"/>
      <c r="E3" s="349"/>
      <c r="F3" s="349"/>
      <c r="G3" s="349"/>
      <c r="H3" s="349"/>
      <c r="I3" s="349"/>
      <c r="J3" s="349"/>
      <c r="K3" s="349"/>
      <c r="L3" s="350"/>
      <c r="M3" s="351" t="s">
        <v>301</v>
      </c>
      <c r="N3" s="340" t="s">
        <v>27</v>
      </c>
    </row>
    <row r="4" spans="1:14" ht="136.5">
      <c r="A4" s="347"/>
      <c r="B4" s="347"/>
      <c r="C4" s="127" t="s">
        <v>302</v>
      </c>
      <c r="D4" s="127" t="s">
        <v>303</v>
      </c>
      <c r="E4" s="127" t="s">
        <v>304</v>
      </c>
      <c r="F4" s="127" t="s">
        <v>305</v>
      </c>
      <c r="G4" s="127" t="s">
        <v>306</v>
      </c>
      <c r="H4" s="127" t="s">
        <v>307</v>
      </c>
      <c r="I4" s="127" t="s">
        <v>308</v>
      </c>
      <c r="J4" s="127" t="s">
        <v>309</v>
      </c>
      <c r="K4" s="127" t="s">
        <v>310</v>
      </c>
      <c r="L4" s="127" t="s">
        <v>311</v>
      </c>
      <c r="M4" s="352"/>
      <c r="N4" s="341"/>
    </row>
    <row r="5" spans="1:14">
      <c r="A5" s="83" t="s">
        <v>23</v>
      </c>
      <c r="B5" s="84" t="s">
        <v>168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25"/>
      <c r="N5" s="85"/>
    </row>
    <row r="6" spans="1:14">
      <c r="A6" s="24">
        <v>1</v>
      </c>
      <c r="B6" s="86" t="s">
        <v>169</v>
      </c>
      <c r="C6" s="24"/>
      <c r="D6" s="24">
        <v>1</v>
      </c>
      <c r="E6" s="24">
        <v>1</v>
      </c>
      <c r="F6" s="24">
        <v>1</v>
      </c>
      <c r="G6" s="24">
        <v>1</v>
      </c>
      <c r="H6" s="24"/>
      <c r="I6" s="24"/>
      <c r="J6" s="24"/>
      <c r="K6" s="24"/>
      <c r="L6" s="24">
        <v>1</v>
      </c>
      <c r="M6" s="83">
        <f t="shared" ref="M6:M9" si="0">COUNTA(C6:L6)</f>
        <v>5</v>
      </c>
      <c r="N6" s="85" t="s">
        <v>170</v>
      </c>
    </row>
    <row r="7" spans="1:14">
      <c r="A7" s="24">
        <v>2</v>
      </c>
      <c r="B7" s="86" t="s">
        <v>171</v>
      </c>
      <c r="C7" s="24">
        <v>1</v>
      </c>
      <c r="D7" s="24"/>
      <c r="E7" s="24">
        <v>1</v>
      </c>
      <c r="F7" s="24">
        <v>1</v>
      </c>
      <c r="G7" s="24"/>
      <c r="H7" s="24">
        <v>1</v>
      </c>
      <c r="I7" s="24"/>
      <c r="J7" s="24"/>
      <c r="K7" s="24"/>
      <c r="L7" s="24">
        <v>1</v>
      </c>
      <c r="M7" s="83">
        <f t="shared" si="0"/>
        <v>5</v>
      </c>
      <c r="N7" s="85"/>
    </row>
    <row r="8" spans="1:14">
      <c r="A8" s="24">
        <v>3</v>
      </c>
      <c r="B8" s="86" t="s">
        <v>172</v>
      </c>
      <c r="C8" s="24">
        <v>1</v>
      </c>
      <c r="D8" s="24">
        <v>1</v>
      </c>
      <c r="E8" s="24">
        <v>1</v>
      </c>
      <c r="F8" s="24"/>
      <c r="G8" s="24">
        <v>1</v>
      </c>
      <c r="H8" s="24"/>
      <c r="I8" s="24"/>
      <c r="J8" s="24">
        <v>1</v>
      </c>
      <c r="K8" s="24"/>
      <c r="L8" s="24">
        <v>1</v>
      </c>
      <c r="M8" s="83">
        <f t="shared" si="0"/>
        <v>6</v>
      </c>
      <c r="N8" s="85"/>
    </row>
    <row r="9" spans="1:14">
      <c r="A9" s="24">
        <v>4</v>
      </c>
      <c r="B9" s="86" t="s">
        <v>173</v>
      </c>
      <c r="C9" s="24"/>
      <c r="D9" s="24">
        <v>1</v>
      </c>
      <c r="E9" s="24">
        <v>1</v>
      </c>
      <c r="F9" s="24">
        <v>1</v>
      </c>
      <c r="G9" s="24">
        <v>1</v>
      </c>
      <c r="H9" s="24"/>
      <c r="I9" s="24"/>
      <c r="J9" s="24"/>
      <c r="K9" s="24">
        <v>1</v>
      </c>
      <c r="L9" s="24">
        <v>1</v>
      </c>
      <c r="M9" s="83">
        <f t="shared" si="0"/>
        <v>6</v>
      </c>
      <c r="N9" s="85"/>
    </row>
    <row r="10" spans="1:14">
      <c r="A10" s="83" t="s">
        <v>25</v>
      </c>
      <c r="B10" s="84" t="s">
        <v>174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25"/>
      <c r="N10" s="85"/>
    </row>
    <row r="11" spans="1:14">
      <c r="A11" s="24">
        <v>1</v>
      </c>
      <c r="B11" s="87" t="s">
        <v>175</v>
      </c>
      <c r="C11" s="88"/>
      <c r="D11" s="88">
        <v>1</v>
      </c>
      <c r="E11" s="88">
        <v>1</v>
      </c>
      <c r="F11" s="88">
        <v>1</v>
      </c>
      <c r="G11" s="88"/>
      <c r="H11" s="88"/>
      <c r="I11" s="88"/>
      <c r="J11" s="88"/>
      <c r="K11" s="88">
        <v>1</v>
      </c>
      <c r="L11" s="88">
        <v>1</v>
      </c>
      <c r="M11" s="89">
        <v>5</v>
      </c>
      <c r="N11" s="85" t="s">
        <v>170</v>
      </c>
    </row>
    <row r="12" spans="1:14">
      <c r="A12" s="24">
        <v>2</v>
      </c>
      <c r="B12" s="85" t="s">
        <v>176</v>
      </c>
      <c r="C12" s="88"/>
      <c r="D12" s="88">
        <v>1</v>
      </c>
      <c r="E12" s="88">
        <v>1</v>
      </c>
      <c r="F12" s="88">
        <v>1</v>
      </c>
      <c r="G12" s="88"/>
      <c r="H12" s="88"/>
      <c r="I12" s="88"/>
      <c r="J12" s="88"/>
      <c r="K12" s="88">
        <v>1</v>
      </c>
      <c r="L12" s="88">
        <v>1</v>
      </c>
      <c r="M12" s="89">
        <v>5</v>
      </c>
      <c r="N12" s="85"/>
    </row>
    <row r="13" spans="1:14">
      <c r="A13" s="24">
        <v>3</v>
      </c>
      <c r="B13" s="85" t="s">
        <v>177</v>
      </c>
      <c r="C13" s="88">
        <v>1</v>
      </c>
      <c r="D13" s="88">
        <v>1</v>
      </c>
      <c r="E13" s="88">
        <v>1</v>
      </c>
      <c r="F13" s="88"/>
      <c r="G13" s="88">
        <v>1</v>
      </c>
      <c r="H13" s="88">
        <v>1</v>
      </c>
      <c r="I13" s="88">
        <v>1</v>
      </c>
      <c r="J13" s="88">
        <v>1</v>
      </c>
      <c r="K13" s="88">
        <v>1</v>
      </c>
      <c r="L13" s="84"/>
      <c r="M13" s="89">
        <v>8</v>
      </c>
      <c r="N13" s="85"/>
    </row>
    <row r="14" spans="1:14" ht="18.75">
      <c r="A14" s="90">
        <v>4</v>
      </c>
      <c r="B14" s="87" t="s">
        <v>178</v>
      </c>
      <c r="C14" s="88"/>
      <c r="D14" s="88">
        <v>1</v>
      </c>
      <c r="E14" s="88">
        <v>1</v>
      </c>
      <c r="F14" s="88">
        <v>1</v>
      </c>
      <c r="G14" s="88"/>
      <c r="H14" s="88"/>
      <c r="I14" s="88"/>
      <c r="J14" s="88"/>
      <c r="K14" s="88"/>
      <c r="L14" s="88">
        <v>1</v>
      </c>
      <c r="M14" s="89">
        <v>4</v>
      </c>
      <c r="N14" s="85"/>
    </row>
    <row r="15" spans="1:14" ht="18.75">
      <c r="A15" s="90">
        <v>5</v>
      </c>
      <c r="B15" s="86" t="s">
        <v>179</v>
      </c>
      <c r="C15" s="88">
        <v>1</v>
      </c>
      <c r="D15" s="88">
        <v>1</v>
      </c>
      <c r="E15" s="88">
        <v>1</v>
      </c>
      <c r="F15" s="88"/>
      <c r="G15" s="88">
        <v>1</v>
      </c>
      <c r="H15" s="88"/>
      <c r="I15" s="88">
        <v>1</v>
      </c>
      <c r="J15" s="88">
        <v>1</v>
      </c>
      <c r="K15" s="88">
        <v>1</v>
      </c>
      <c r="L15" s="84"/>
      <c r="M15" s="89">
        <v>7</v>
      </c>
      <c r="N15" s="85"/>
    </row>
    <row r="16" spans="1:14" ht="18.75">
      <c r="A16" s="90">
        <v>6</v>
      </c>
      <c r="B16" s="85" t="s">
        <v>180</v>
      </c>
      <c r="C16" s="88"/>
      <c r="D16" s="88">
        <v>1</v>
      </c>
      <c r="E16" s="88">
        <v>1</v>
      </c>
      <c r="F16" s="88"/>
      <c r="G16" s="88"/>
      <c r="H16" s="88"/>
      <c r="I16" s="88"/>
      <c r="J16" s="88"/>
      <c r="K16" s="88"/>
      <c r="L16" s="88">
        <v>1</v>
      </c>
      <c r="M16" s="89">
        <v>3</v>
      </c>
      <c r="N16" s="85"/>
    </row>
    <row r="17" spans="1:14" ht="18.75">
      <c r="A17" s="90">
        <v>7</v>
      </c>
      <c r="B17" s="91" t="s">
        <v>181</v>
      </c>
      <c r="C17" s="88">
        <v>1</v>
      </c>
      <c r="D17" s="88">
        <v>1</v>
      </c>
      <c r="E17" s="88">
        <v>1</v>
      </c>
      <c r="F17" s="88"/>
      <c r="G17" s="88"/>
      <c r="H17" s="88"/>
      <c r="I17" s="92"/>
      <c r="J17" s="88"/>
      <c r="K17" s="88">
        <v>1</v>
      </c>
      <c r="L17" s="84"/>
      <c r="M17" s="89">
        <v>4</v>
      </c>
      <c r="N17" s="85"/>
    </row>
    <row r="18" spans="1:14" ht="18.75">
      <c r="A18" s="90">
        <v>8</v>
      </c>
      <c r="B18" s="93" t="s">
        <v>182</v>
      </c>
      <c r="C18" s="88"/>
      <c r="D18" s="88">
        <v>1</v>
      </c>
      <c r="E18" s="88">
        <v>1</v>
      </c>
      <c r="F18" s="88">
        <v>1</v>
      </c>
      <c r="G18" s="88"/>
      <c r="H18" s="88"/>
      <c r="I18" s="88"/>
      <c r="J18" s="88"/>
      <c r="K18" s="88">
        <v>1</v>
      </c>
      <c r="L18" s="88">
        <v>1</v>
      </c>
      <c r="M18" s="89">
        <v>5</v>
      </c>
      <c r="N18" s="85"/>
    </row>
    <row r="19" spans="1:14" ht="18.75">
      <c r="A19" s="90">
        <v>9</v>
      </c>
      <c r="B19" s="93" t="s">
        <v>183</v>
      </c>
      <c r="C19" s="88"/>
      <c r="D19" s="88">
        <v>1</v>
      </c>
      <c r="E19" s="88">
        <v>1</v>
      </c>
      <c r="F19" s="88">
        <v>1</v>
      </c>
      <c r="G19" s="88"/>
      <c r="H19" s="88">
        <v>1</v>
      </c>
      <c r="I19" s="88"/>
      <c r="J19" s="88"/>
      <c r="K19" s="88">
        <v>1</v>
      </c>
      <c r="L19" s="88">
        <v>1</v>
      </c>
      <c r="M19" s="89">
        <v>6</v>
      </c>
      <c r="N19" s="35"/>
    </row>
    <row r="20" spans="1:14" ht="18.75">
      <c r="A20" s="94" t="s">
        <v>29</v>
      </c>
      <c r="B20" s="95" t="s">
        <v>184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89"/>
      <c r="N20" s="35"/>
    </row>
    <row r="21" spans="1:14" ht="18.75">
      <c r="A21" s="23">
        <v>1</v>
      </c>
      <c r="B21" s="97" t="s">
        <v>185</v>
      </c>
      <c r="C21" s="90"/>
      <c r="D21" s="24">
        <v>1</v>
      </c>
      <c r="E21" s="24">
        <v>1</v>
      </c>
      <c r="F21" s="24">
        <v>1</v>
      </c>
      <c r="G21" s="24"/>
      <c r="H21" s="24">
        <v>1</v>
      </c>
      <c r="I21" s="24">
        <v>1</v>
      </c>
      <c r="J21" s="24"/>
      <c r="K21" s="24"/>
      <c r="L21" s="24">
        <v>1</v>
      </c>
      <c r="M21" s="89">
        <v>6</v>
      </c>
      <c r="N21" s="35"/>
    </row>
    <row r="22" spans="1:14" ht="18.75">
      <c r="A22" s="23">
        <v>2</v>
      </c>
      <c r="B22" s="97" t="s">
        <v>186</v>
      </c>
      <c r="C22" s="90"/>
      <c r="D22" s="24">
        <v>1</v>
      </c>
      <c r="E22" s="24"/>
      <c r="F22" s="24">
        <v>1</v>
      </c>
      <c r="G22" s="24">
        <v>1</v>
      </c>
      <c r="H22" s="24"/>
      <c r="I22" s="24">
        <v>1</v>
      </c>
      <c r="J22" s="24"/>
      <c r="K22" s="24"/>
      <c r="L22" s="24">
        <v>1</v>
      </c>
      <c r="M22" s="89">
        <v>5</v>
      </c>
      <c r="N22" s="35"/>
    </row>
    <row r="23" spans="1:14" ht="18.75">
      <c r="A23" s="23">
        <v>3</v>
      </c>
      <c r="B23" s="97" t="s">
        <v>187</v>
      </c>
      <c r="C23" s="98"/>
      <c r="D23" s="24">
        <v>1</v>
      </c>
      <c r="E23" s="24">
        <v>1</v>
      </c>
      <c r="F23" s="24"/>
      <c r="G23" s="24">
        <v>1</v>
      </c>
      <c r="H23" s="24">
        <v>1</v>
      </c>
      <c r="I23" s="24">
        <v>1</v>
      </c>
      <c r="J23" s="24"/>
      <c r="K23" s="24">
        <v>1</v>
      </c>
      <c r="L23" s="24">
        <v>1</v>
      </c>
      <c r="M23" s="89">
        <v>7</v>
      </c>
      <c r="N23" s="35"/>
    </row>
    <row r="24" spans="1:14" ht="18.75">
      <c r="A24" s="23">
        <v>4</v>
      </c>
      <c r="B24" s="97" t="s">
        <v>188</v>
      </c>
      <c r="C24" s="90"/>
      <c r="D24" s="24"/>
      <c r="E24" s="24">
        <v>1</v>
      </c>
      <c r="F24" s="24">
        <v>1</v>
      </c>
      <c r="G24" s="24"/>
      <c r="H24" s="24">
        <v>1</v>
      </c>
      <c r="I24" s="24"/>
      <c r="J24" s="24"/>
      <c r="K24" s="24"/>
      <c r="L24" s="24">
        <v>1</v>
      </c>
      <c r="M24" s="89">
        <v>4</v>
      </c>
      <c r="N24" s="35"/>
    </row>
    <row r="25" spans="1:14" ht="18.75">
      <c r="A25" s="23">
        <v>5</v>
      </c>
      <c r="B25" s="97" t="s">
        <v>189</v>
      </c>
      <c r="C25" s="90">
        <v>1</v>
      </c>
      <c r="D25" s="24">
        <v>1</v>
      </c>
      <c r="E25" s="24">
        <v>1</v>
      </c>
      <c r="F25" s="24">
        <v>1</v>
      </c>
      <c r="G25" s="24">
        <v>1</v>
      </c>
      <c r="H25" s="24"/>
      <c r="I25" s="24">
        <v>1</v>
      </c>
      <c r="J25" s="24">
        <v>1</v>
      </c>
      <c r="K25" s="24">
        <v>1</v>
      </c>
      <c r="L25" s="24">
        <v>1</v>
      </c>
      <c r="M25" s="89">
        <v>9</v>
      </c>
      <c r="N25" s="35"/>
    </row>
    <row r="26" spans="1:14" ht="18.75">
      <c r="A26" s="23">
        <v>6</v>
      </c>
      <c r="B26" s="97" t="s">
        <v>190</v>
      </c>
      <c r="C26" s="90">
        <v>1</v>
      </c>
      <c r="D26" s="24">
        <v>1</v>
      </c>
      <c r="E26" s="24">
        <v>1</v>
      </c>
      <c r="F26" s="24">
        <v>1</v>
      </c>
      <c r="G26" s="24"/>
      <c r="H26" s="24"/>
      <c r="I26" s="24"/>
      <c r="J26" s="24">
        <v>1</v>
      </c>
      <c r="K26" s="24">
        <v>1</v>
      </c>
      <c r="L26" s="24">
        <v>1</v>
      </c>
      <c r="M26" s="89">
        <v>7</v>
      </c>
      <c r="N26" s="35"/>
    </row>
    <row r="27" spans="1:14" ht="18.75">
      <c r="A27" s="23">
        <v>7</v>
      </c>
      <c r="B27" s="97" t="s">
        <v>191</v>
      </c>
      <c r="C27" s="90">
        <v>1</v>
      </c>
      <c r="D27" s="24">
        <v>1</v>
      </c>
      <c r="E27" s="24">
        <v>1</v>
      </c>
      <c r="F27" s="24">
        <v>1</v>
      </c>
      <c r="G27" s="24"/>
      <c r="H27" s="24"/>
      <c r="I27" s="24"/>
      <c r="J27" s="24"/>
      <c r="K27" s="24">
        <v>1</v>
      </c>
      <c r="L27" s="24">
        <v>1</v>
      </c>
      <c r="M27" s="89">
        <v>6</v>
      </c>
      <c r="N27" s="35"/>
    </row>
    <row r="28" spans="1:14" ht="18.75">
      <c r="A28" s="23">
        <v>8</v>
      </c>
      <c r="B28" s="97" t="s">
        <v>192</v>
      </c>
      <c r="C28" s="90"/>
      <c r="D28" s="24">
        <v>1</v>
      </c>
      <c r="E28" s="24">
        <v>1</v>
      </c>
      <c r="F28" s="24">
        <v>1</v>
      </c>
      <c r="G28" s="24"/>
      <c r="H28" s="24">
        <v>1</v>
      </c>
      <c r="I28" s="24"/>
      <c r="J28" s="24"/>
      <c r="K28" s="24"/>
      <c r="L28" s="24">
        <v>1</v>
      </c>
      <c r="M28" s="89">
        <v>5</v>
      </c>
      <c r="N28" s="35"/>
    </row>
    <row r="29" spans="1:14" ht="18.75">
      <c r="A29" s="23">
        <v>9</v>
      </c>
      <c r="B29" s="97" t="s">
        <v>193</v>
      </c>
      <c r="C29" s="96"/>
      <c r="D29" s="24">
        <v>1</v>
      </c>
      <c r="E29" s="24">
        <v>1</v>
      </c>
      <c r="F29" s="24">
        <v>1</v>
      </c>
      <c r="G29" s="24"/>
      <c r="H29" s="24"/>
      <c r="I29" s="24"/>
      <c r="J29" s="24">
        <v>1</v>
      </c>
      <c r="K29" s="24"/>
      <c r="L29" s="24">
        <v>1</v>
      </c>
      <c r="M29" s="89">
        <v>5</v>
      </c>
      <c r="N29" s="85" t="s">
        <v>170</v>
      </c>
    </row>
    <row r="30" spans="1:14" ht="18.75">
      <c r="A30" s="23">
        <v>10</v>
      </c>
      <c r="B30" s="97" t="s">
        <v>194</v>
      </c>
      <c r="C30" s="90"/>
      <c r="D30" s="24">
        <v>1</v>
      </c>
      <c r="E30" s="24">
        <v>1</v>
      </c>
      <c r="F30" s="24"/>
      <c r="G30" s="24"/>
      <c r="H30" s="24"/>
      <c r="I30" s="24"/>
      <c r="J30" s="24">
        <v>1</v>
      </c>
      <c r="K30" s="24"/>
      <c r="L30" s="24">
        <v>1</v>
      </c>
      <c r="M30" s="89">
        <v>4</v>
      </c>
      <c r="N30" s="35"/>
    </row>
    <row r="31" spans="1:14" ht="18.75">
      <c r="A31" s="22" t="s">
        <v>69</v>
      </c>
      <c r="B31" s="99" t="s">
        <v>195</v>
      </c>
      <c r="C31" s="96"/>
      <c r="D31" s="84"/>
      <c r="E31" s="84"/>
      <c r="F31" s="84"/>
      <c r="G31" s="84"/>
      <c r="H31" s="84"/>
      <c r="I31" s="84"/>
      <c r="J31" s="84"/>
      <c r="K31" s="84"/>
      <c r="L31" s="84"/>
      <c r="M31" s="25"/>
      <c r="N31" s="35"/>
    </row>
    <row r="32" spans="1:14" ht="18.75">
      <c r="A32" s="22">
        <v>1</v>
      </c>
      <c r="B32" s="100" t="s">
        <v>196</v>
      </c>
      <c r="C32" s="90"/>
      <c r="D32" s="90">
        <v>1</v>
      </c>
      <c r="E32" s="90">
        <v>1</v>
      </c>
      <c r="F32" s="90">
        <v>1</v>
      </c>
      <c r="G32" s="90"/>
      <c r="H32" s="90"/>
      <c r="I32" s="90"/>
      <c r="J32" s="90">
        <v>1</v>
      </c>
      <c r="K32" s="90"/>
      <c r="L32" s="90">
        <v>1</v>
      </c>
      <c r="M32" s="89">
        <v>5</v>
      </c>
      <c r="N32" s="85" t="s">
        <v>170</v>
      </c>
    </row>
    <row r="33" spans="1:14" ht="18.75">
      <c r="A33" s="23">
        <v>2</v>
      </c>
      <c r="B33" s="68" t="s">
        <v>197</v>
      </c>
      <c r="C33" s="90">
        <v>1</v>
      </c>
      <c r="D33" s="90">
        <v>1</v>
      </c>
      <c r="E33" s="90">
        <v>1</v>
      </c>
      <c r="F33" s="90">
        <v>1</v>
      </c>
      <c r="G33" s="90"/>
      <c r="H33" s="90">
        <v>1</v>
      </c>
      <c r="I33" s="90"/>
      <c r="J33" s="90"/>
      <c r="K33" s="90"/>
      <c r="L33" s="90"/>
      <c r="M33" s="89">
        <v>5</v>
      </c>
      <c r="N33" s="35"/>
    </row>
    <row r="34" spans="1:14" ht="18.75">
      <c r="A34" s="23">
        <v>3</v>
      </c>
      <c r="B34" s="97" t="s">
        <v>198</v>
      </c>
      <c r="C34" s="90"/>
      <c r="D34" s="90">
        <v>1</v>
      </c>
      <c r="E34" s="90">
        <v>1</v>
      </c>
      <c r="F34" s="90">
        <v>1</v>
      </c>
      <c r="G34" s="90"/>
      <c r="H34" s="90"/>
      <c r="I34" s="90"/>
      <c r="J34" s="90"/>
      <c r="K34" s="90"/>
      <c r="L34" s="90">
        <v>1</v>
      </c>
      <c r="M34" s="89">
        <v>4</v>
      </c>
      <c r="N34" s="35"/>
    </row>
    <row r="35" spans="1:14" ht="18.75">
      <c r="A35" s="23">
        <v>4</v>
      </c>
      <c r="B35" s="97" t="s">
        <v>199</v>
      </c>
      <c r="C35" s="90"/>
      <c r="D35" s="90">
        <v>1</v>
      </c>
      <c r="E35" s="90">
        <v>1</v>
      </c>
      <c r="F35" s="90"/>
      <c r="G35" s="90"/>
      <c r="H35" s="90"/>
      <c r="I35" s="90"/>
      <c r="J35" s="90">
        <v>1</v>
      </c>
      <c r="K35" s="90">
        <v>1</v>
      </c>
      <c r="L35" s="90">
        <v>1</v>
      </c>
      <c r="M35" s="89">
        <v>5</v>
      </c>
      <c r="N35" s="35"/>
    </row>
    <row r="36" spans="1:14" ht="18.75">
      <c r="A36" s="23">
        <v>5</v>
      </c>
      <c r="B36" s="97" t="s">
        <v>200</v>
      </c>
      <c r="C36" s="90"/>
      <c r="D36" s="90">
        <v>1</v>
      </c>
      <c r="E36" s="90">
        <v>1</v>
      </c>
      <c r="F36" s="90">
        <v>1</v>
      </c>
      <c r="G36" s="90"/>
      <c r="H36" s="90"/>
      <c r="I36" s="90"/>
      <c r="J36" s="90">
        <v>1</v>
      </c>
      <c r="K36" s="90"/>
      <c r="L36" s="90">
        <v>1</v>
      </c>
      <c r="M36" s="89">
        <v>5</v>
      </c>
      <c r="N36" s="35"/>
    </row>
    <row r="37" spans="1:14" ht="18.75">
      <c r="A37" s="23">
        <v>6</v>
      </c>
      <c r="B37" s="97" t="s">
        <v>201</v>
      </c>
      <c r="C37" s="90"/>
      <c r="D37" s="90">
        <v>1</v>
      </c>
      <c r="E37" s="90">
        <v>1</v>
      </c>
      <c r="F37" s="90">
        <v>1</v>
      </c>
      <c r="G37" s="90">
        <v>1</v>
      </c>
      <c r="H37" s="90"/>
      <c r="I37" s="90">
        <v>1</v>
      </c>
      <c r="J37" s="90">
        <v>1</v>
      </c>
      <c r="K37" s="90">
        <v>1</v>
      </c>
      <c r="L37" s="90">
        <v>1</v>
      </c>
      <c r="M37" s="89">
        <v>8</v>
      </c>
      <c r="N37" s="35"/>
    </row>
    <row r="38" spans="1:14" ht="18.75">
      <c r="A38" s="23">
        <v>7</v>
      </c>
      <c r="B38" s="68" t="s">
        <v>202</v>
      </c>
      <c r="C38" s="90"/>
      <c r="D38" s="90">
        <v>1</v>
      </c>
      <c r="E38" s="90">
        <v>1</v>
      </c>
      <c r="F38" s="90"/>
      <c r="G38" s="90"/>
      <c r="H38" s="90"/>
      <c r="I38" s="90"/>
      <c r="J38" s="90">
        <v>1</v>
      </c>
      <c r="K38" s="90"/>
      <c r="L38" s="90">
        <v>1</v>
      </c>
      <c r="M38" s="89">
        <v>4</v>
      </c>
      <c r="N38" s="35"/>
    </row>
    <row r="39" spans="1:14" ht="18.75">
      <c r="A39" s="23">
        <v>8</v>
      </c>
      <c r="B39" s="97" t="s">
        <v>203</v>
      </c>
      <c r="C39" s="90">
        <v>1</v>
      </c>
      <c r="D39" s="90">
        <v>1</v>
      </c>
      <c r="E39" s="90">
        <v>1</v>
      </c>
      <c r="F39" s="90">
        <v>1</v>
      </c>
      <c r="G39" s="90"/>
      <c r="H39" s="90"/>
      <c r="I39" s="90"/>
      <c r="J39" s="90"/>
      <c r="K39" s="90"/>
      <c r="L39" s="90">
        <v>1</v>
      </c>
      <c r="M39" s="89">
        <v>5</v>
      </c>
      <c r="N39" s="35"/>
    </row>
    <row r="40" spans="1:14" ht="18.75">
      <c r="A40" s="23">
        <v>9</v>
      </c>
      <c r="B40" s="97" t="s">
        <v>204</v>
      </c>
      <c r="C40" s="90"/>
      <c r="D40" s="90">
        <v>1</v>
      </c>
      <c r="E40" s="90">
        <v>1</v>
      </c>
      <c r="F40" s="90">
        <v>1</v>
      </c>
      <c r="G40" s="90"/>
      <c r="H40" s="90"/>
      <c r="I40" s="90"/>
      <c r="J40" s="90">
        <v>1</v>
      </c>
      <c r="K40" s="90"/>
      <c r="L40" s="90">
        <v>1</v>
      </c>
      <c r="M40" s="89">
        <v>5</v>
      </c>
      <c r="N40" s="35"/>
    </row>
    <row r="41" spans="1:14" ht="18.75">
      <c r="A41" s="22" t="s">
        <v>78</v>
      </c>
      <c r="B41" s="99" t="s">
        <v>205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89"/>
      <c r="N41" s="35"/>
    </row>
    <row r="42" spans="1:14" ht="18.75">
      <c r="A42" s="22">
        <v>1</v>
      </c>
      <c r="B42" s="101" t="s">
        <v>206</v>
      </c>
      <c r="C42" s="94"/>
      <c r="D42" s="90">
        <v>1</v>
      </c>
      <c r="E42" s="90">
        <v>1</v>
      </c>
      <c r="F42" s="90">
        <v>1</v>
      </c>
      <c r="G42" s="90"/>
      <c r="H42" s="90"/>
      <c r="I42" s="90">
        <v>1</v>
      </c>
      <c r="J42" s="90"/>
      <c r="K42" s="90"/>
      <c r="L42" s="90">
        <v>1</v>
      </c>
      <c r="M42" s="89">
        <v>5</v>
      </c>
      <c r="N42" s="35"/>
    </row>
    <row r="43" spans="1:14" ht="18.75">
      <c r="A43" s="23">
        <v>2</v>
      </c>
      <c r="B43" s="101" t="s">
        <v>207</v>
      </c>
      <c r="C43" s="94"/>
      <c r="D43" s="90">
        <v>1</v>
      </c>
      <c r="E43" s="90">
        <v>1</v>
      </c>
      <c r="F43" s="90"/>
      <c r="G43" s="90"/>
      <c r="H43" s="90"/>
      <c r="I43" s="90"/>
      <c r="J43" s="90"/>
      <c r="K43" s="90"/>
      <c r="L43" s="90">
        <v>1</v>
      </c>
      <c r="M43" s="89">
        <v>3</v>
      </c>
      <c r="N43" s="35"/>
    </row>
    <row r="44" spans="1:14" ht="18.75">
      <c r="A44" s="22">
        <v>3</v>
      </c>
      <c r="B44" s="101" t="s">
        <v>208</v>
      </c>
      <c r="C44" s="94"/>
      <c r="D44" s="90">
        <v>1</v>
      </c>
      <c r="E44" s="90">
        <v>1</v>
      </c>
      <c r="F44" s="90"/>
      <c r="G44" s="90"/>
      <c r="H44" s="90">
        <v>1</v>
      </c>
      <c r="I44" s="90"/>
      <c r="J44" s="90"/>
      <c r="K44" s="90">
        <v>1</v>
      </c>
      <c r="L44" s="90">
        <v>1</v>
      </c>
      <c r="M44" s="89">
        <v>5</v>
      </c>
      <c r="N44" s="35"/>
    </row>
    <row r="45" spans="1:14" ht="18.75">
      <c r="A45" s="23">
        <v>4</v>
      </c>
      <c r="B45" s="101" t="s">
        <v>209</v>
      </c>
      <c r="C45" s="94"/>
      <c r="D45" s="90">
        <v>1</v>
      </c>
      <c r="E45" s="90">
        <v>1</v>
      </c>
      <c r="F45" s="90">
        <v>1</v>
      </c>
      <c r="G45" s="90"/>
      <c r="H45" s="90">
        <v>1</v>
      </c>
      <c r="I45" s="90">
        <v>1</v>
      </c>
      <c r="J45" s="90"/>
      <c r="K45" s="90">
        <v>1</v>
      </c>
      <c r="L45" s="90">
        <v>1</v>
      </c>
      <c r="M45" s="89">
        <v>7</v>
      </c>
      <c r="N45" s="35"/>
    </row>
    <row r="46" spans="1:14" ht="18.75">
      <c r="A46" s="22">
        <v>5</v>
      </c>
      <c r="B46" s="101" t="s">
        <v>210</v>
      </c>
      <c r="C46" s="94"/>
      <c r="D46" s="90">
        <v>1</v>
      </c>
      <c r="E46" s="90">
        <v>1</v>
      </c>
      <c r="F46" s="90">
        <v>1</v>
      </c>
      <c r="G46" s="90"/>
      <c r="H46" s="90">
        <v>1</v>
      </c>
      <c r="I46" s="90">
        <v>1</v>
      </c>
      <c r="J46" s="90"/>
      <c r="K46" s="90">
        <v>1</v>
      </c>
      <c r="L46" s="90"/>
      <c r="M46" s="89">
        <v>6</v>
      </c>
      <c r="N46" s="35"/>
    </row>
    <row r="47" spans="1:14" ht="18.75">
      <c r="A47" s="23">
        <v>6</v>
      </c>
      <c r="B47" s="101" t="s">
        <v>211</v>
      </c>
      <c r="C47" s="94"/>
      <c r="D47" s="90">
        <v>1</v>
      </c>
      <c r="E47" s="90"/>
      <c r="F47" s="90"/>
      <c r="G47" s="90"/>
      <c r="H47" s="90">
        <v>1</v>
      </c>
      <c r="I47" s="90">
        <v>1</v>
      </c>
      <c r="J47" s="90"/>
      <c r="K47" s="90">
        <v>1</v>
      </c>
      <c r="L47" s="90">
        <v>1</v>
      </c>
      <c r="M47" s="89">
        <v>5</v>
      </c>
      <c r="N47" s="35"/>
    </row>
    <row r="48" spans="1:14" ht="18.75">
      <c r="A48" s="22">
        <v>7</v>
      </c>
      <c r="B48" s="101" t="s">
        <v>212</v>
      </c>
      <c r="C48" s="96"/>
      <c r="D48" s="90">
        <v>1</v>
      </c>
      <c r="E48" s="90">
        <v>1</v>
      </c>
      <c r="F48" s="90">
        <v>1</v>
      </c>
      <c r="G48" s="90"/>
      <c r="H48" s="90">
        <v>1</v>
      </c>
      <c r="I48" s="90">
        <v>1</v>
      </c>
      <c r="J48" s="90"/>
      <c r="K48" s="90">
        <v>1</v>
      </c>
      <c r="L48" s="90">
        <v>1</v>
      </c>
      <c r="M48" s="89">
        <v>7</v>
      </c>
      <c r="N48" s="35"/>
    </row>
    <row r="49" spans="1:14" ht="18.75">
      <c r="A49" s="23">
        <v>8</v>
      </c>
      <c r="B49" s="101" t="s">
        <v>213</v>
      </c>
      <c r="C49" s="96"/>
      <c r="D49" s="90">
        <v>1</v>
      </c>
      <c r="E49" s="90">
        <v>1</v>
      </c>
      <c r="F49" s="90"/>
      <c r="G49" s="90"/>
      <c r="H49" s="90"/>
      <c r="I49" s="90">
        <v>1</v>
      </c>
      <c r="J49" s="90"/>
      <c r="K49" s="90">
        <v>1</v>
      </c>
      <c r="L49" s="90">
        <v>1</v>
      </c>
      <c r="M49" s="89">
        <v>5</v>
      </c>
      <c r="N49" s="85" t="s">
        <v>170</v>
      </c>
    </row>
    <row r="50" spans="1:14" ht="18.75">
      <c r="A50" s="22" t="s">
        <v>84</v>
      </c>
      <c r="B50" s="99" t="s">
        <v>214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25"/>
      <c r="N50" s="35"/>
    </row>
    <row r="51" spans="1:14" ht="18.75">
      <c r="A51" s="23">
        <v>1</v>
      </c>
      <c r="B51" s="97" t="s">
        <v>215</v>
      </c>
      <c r="C51" s="90"/>
      <c r="D51" s="90">
        <v>1</v>
      </c>
      <c r="E51" s="90"/>
      <c r="F51" s="90">
        <v>1</v>
      </c>
      <c r="G51" s="90"/>
      <c r="H51" s="90"/>
      <c r="I51" s="90"/>
      <c r="J51" s="90">
        <v>1</v>
      </c>
      <c r="K51" s="90"/>
      <c r="L51" s="90">
        <v>1</v>
      </c>
      <c r="M51" s="89">
        <v>4</v>
      </c>
      <c r="N51" s="35"/>
    </row>
    <row r="52" spans="1:14" ht="18.75">
      <c r="A52" s="23">
        <v>2</v>
      </c>
      <c r="B52" s="97" t="s">
        <v>216</v>
      </c>
      <c r="C52" s="90">
        <v>1</v>
      </c>
      <c r="D52" s="90">
        <v>1</v>
      </c>
      <c r="E52" s="90">
        <v>1</v>
      </c>
      <c r="F52" s="90">
        <v>1</v>
      </c>
      <c r="G52" s="90"/>
      <c r="H52" s="90"/>
      <c r="I52" s="90"/>
      <c r="J52" s="90"/>
      <c r="K52" s="90"/>
      <c r="L52" s="90">
        <v>1</v>
      </c>
      <c r="M52" s="89">
        <v>5</v>
      </c>
      <c r="N52" s="35"/>
    </row>
    <row r="53" spans="1:14" ht="18.75">
      <c r="A53" s="23">
        <v>3</v>
      </c>
      <c r="B53" s="97" t="s">
        <v>217</v>
      </c>
      <c r="C53" s="90">
        <v>1</v>
      </c>
      <c r="D53" s="90">
        <v>1</v>
      </c>
      <c r="E53" s="90">
        <v>1</v>
      </c>
      <c r="F53" s="90">
        <v>1</v>
      </c>
      <c r="G53" s="90"/>
      <c r="H53" s="90"/>
      <c r="I53" s="90"/>
      <c r="J53" s="90">
        <v>1</v>
      </c>
      <c r="K53" s="90"/>
      <c r="L53" s="90">
        <v>1</v>
      </c>
      <c r="M53" s="89">
        <v>6</v>
      </c>
      <c r="N53" s="35"/>
    </row>
    <row r="54" spans="1:14" ht="18.75">
      <c r="A54" s="23">
        <v>4</v>
      </c>
      <c r="B54" s="97" t="s">
        <v>218</v>
      </c>
      <c r="C54" s="90">
        <v>1</v>
      </c>
      <c r="D54" s="90">
        <v>1</v>
      </c>
      <c r="E54" s="90">
        <v>1</v>
      </c>
      <c r="F54" s="90"/>
      <c r="G54" s="90">
        <v>1</v>
      </c>
      <c r="H54" s="90">
        <v>1</v>
      </c>
      <c r="I54" s="90">
        <v>1</v>
      </c>
      <c r="J54" s="90"/>
      <c r="K54" s="90">
        <v>1</v>
      </c>
      <c r="L54" s="90">
        <v>1</v>
      </c>
      <c r="M54" s="89">
        <v>8</v>
      </c>
      <c r="N54" s="35"/>
    </row>
    <row r="55" spans="1:14" ht="18.75">
      <c r="A55" s="23">
        <v>5</v>
      </c>
      <c r="B55" s="97" t="s">
        <v>219</v>
      </c>
      <c r="C55" s="90">
        <v>1</v>
      </c>
      <c r="D55" s="90">
        <v>1</v>
      </c>
      <c r="E55" s="90">
        <v>1</v>
      </c>
      <c r="F55" s="90">
        <v>1</v>
      </c>
      <c r="G55" s="90"/>
      <c r="H55" s="90"/>
      <c r="I55" s="90"/>
      <c r="J55" s="90"/>
      <c r="K55" s="90"/>
      <c r="L55" s="90">
        <v>1</v>
      </c>
      <c r="M55" s="89">
        <v>5</v>
      </c>
      <c r="N55" s="35"/>
    </row>
    <row r="56" spans="1:14" ht="18.75">
      <c r="A56" s="23">
        <v>6</v>
      </c>
      <c r="B56" s="97" t="s">
        <v>220</v>
      </c>
      <c r="C56" s="90"/>
      <c r="D56" s="24">
        <v>1</v>
      </c>
      <c r="E56" s="24">
        <v>1</v>
      </c>
      <c r="F56" s="24"/>
      <c r="G56" s="24"/>
      <c r="H56" s="24">
        <v>1</v>
      </c>
      <c r="I56" s="24">
        <v>1</v>
      </c>
      <c r="J56" s="24"/>
      <c r="K56" s="24">
        <v>1</v>
      </c>
      <c r="L56" s="24">
        <v>1</v>
      </c>
      <c r="M56" s="102">
        <v>6</v>
      </c>
      <c r="N56" s="35"/>
    </row>
    <row r="57" spans="1:14" ht="18.75">
      <c r="A57" s="23">
        <v>7</v>
      </c>
      <c r="B57" s="97" t="s">
        <v>221</v>
      </c>
      <c r="C57" s="103"/>
      <c r="D57" s="24">
        <v>1</v>
      </c>
      <c r="E57" s="24">
        <v>1</v>
      </c>
      <c r="F57" s="24"/>
      <c r="G57" s="24"/>
      <c r="H57" s="24">
        <v>1</v>
      </c>
      <c r="I57" s="24">
        <v>1</v>
      </c>
      <c r="J57" s="24"/>
      <c r="K57" s="24">
        <v>1</v>
      </c>
      <c r="L57" s="24">
        <v>1</v>
      </c>
      <c r="M57" s="89">
        <v>6</v>
      </c>
      <c r="N57" s="35"/>
    </row>
    <row r="58" spans="1:14" ht="18.75">
      <c r="A58" s="23">
        <v>8</v>
      </c>
      <c r="B58" s="97" t="s">
        <v>222</v>
      </c>
      <c r="C58" s="90"/>
      <c r="D58" s="90">
        <v>1</v>
      </c>
      <c r="E58" s="90">
        <v>1</v>
      </c>
      <c r="F58" s="90">
        <v>1</v>
      </c>
      <c r="G58" s="90"/>
      <c r="H58" s="90">
        <v>1</v>
      </c>
      <c r="I58" s="90">
        <v>1</v>
      </c>
      <c r="J58" s="90">
        <v>1</v>
      </c>
      <c r="K58" s="90"/>
      <c r="L58" s="90">
        <v>1</v>
      </c>
      <c r="M58" s="89">
        <v>7</v>
      </c>
      <c r="N58" s="85" t="s">
        <v>170</v>
      </c>
    </row>
    <row r="59" spans="1:14" ht="18.75">
      <c r="A59" s="23">
        <v>9</v>
      </c>
      <c r="B59" s="97" t="s">
        <v>223</v>
      </c>
      <c r="C59" s="90"/>
      <c r="D59" s="90"/>
      <c r="E59" s="90">
        <v>1</v>
      </c>
      <c r="F59" s="90">
        <v>1</v>
      </c>
      <c r="G59" s="90"/>
      <c r="H59" s="90"/>
      <c r="I59" s="90"/>
      <c r="J59" s="90">
        <v>1</v>
      </c>
      <c r="K59" s="90">
        <v>1</v>
      </c>
      <c r="L59" s="90"/>
      <c r="M59" s="89">
        <v>4</v>
      </c>
      <c r="N59" s="35"/>
    </row>
    <row r="60" spans="1:14" ht="18.75">
      <c r="A60" s="23">
        <v>10</v>
      </c>
      <c r="B60" s="97" t="s">
        <v>224</v>
      </c>
      <c r="C60" s="90">
        <v>1</v>
      </c>
      <c r="D60" s="90">
        <v>1</v>
      </c>
      <c r="E60" s="90">
        <v>1</v>
      </c>
      <c r="F60" s="90">
        <v>1</v>
      </c>
      <c r="G60" s="90"/>
      <c r="H60" s="90"/>
      <c r="I60" s="90"/>
      <c r="J60" s="90"/>
      <c r="K60" s="90"/>
      <c r="L60" s="90">
        <v>1</v>
      </c>
      <c r="M60" s="89">
        <v>5</v>
      </c>
      <c r="N60" s="35"/>
    </row>
    <row r="61" spans="1:14" ht="18.75">
      <c r="A61" s="23">
        <v>11</v>
      </c>
      <c r="B61" s="97" t="s">
        <v>225</v>
      </c>
      <c r="C61" s="90">
        <v>1</v>
      </c>
      <c r="D61" s="90">
        <v>1</v>
      </c>
      <c r="E61" s="90">
        <v>1</v>
      </c>
      <c r="F61" s="90">
        <v>1</v>
      </c>
      <c r="G61" s="90"/>
      <c r="H61" s="90"/>
      <c r="I61" s="90"/>
      <c r="J61" s="90">
        <v>1</v>
      </c>
      <c r="K61" s="90"/>
      <c r="L61" s="90">
        <v>1</v>
      </c>
      <c r="M61" s="89">
        <v>6</v>
      </c>
      <c r="N61" s="35"/>
    </row>
    <row r="62" spans="1:14" ht="18.75">
      <c r="A62" s="23">
        <v>12</v>
      </c>
      <c r="B62" s="97" t="s">
        <v>226</v>
      </c>
      <c r="C62" s="90">
        <v>1</v>
      </c>
      <c r="D62" s="90">
        <v>1</v>
      </c>
      <c r="E62" s="90"/>
      <c r="F62" s="90">
        <v>1</v>
      </c>
      <c r="G62" s="90">
        <v>1</v>
      </c>
      <c r="H62" s="90"/>
      <c r="I62" s="90"/>
      <c r="J62" s="90">
        <v>1</v>
      </c>
      <c r="K62" s="90"/>
      <c r="L62" s="90">
        <v>1</v>
      </c>
      <c r="M62" s="89">
        <v>6</v>
      </c>
      <c r="N62" s="104" t="s">
        <v>227</v>
      </c>
    </row>
    <row r="63" spans="1:14" ht="18.75">
      <c r="A63" s="23">
        <v>13</v>
      </c>
      <c r="B63" s="97" t="s">
        <v>228</v>
      </c>
      <c r="C63" s="90"/>
      <c r="D63" s="90">
        <v>1</v>
      </c>
      <c r="E63" s="90">
        <v>1</v>
      </c>
      <c r="F63" s="90">
        <v>1</v>
      </c>
      <c r="G63" s="90"/>
      <c r="H63" s="90"/>
      <c r="I63" s="90"/>
      <c r="J63" s="90">
        <v>1</v>
      </c>
      <c r="K63" s="90"/>
      <c r="L63" s="90">
        <v>1</v>
      </c>
      <c r="M63" s="89">
        <v>5</v>
      </c>
      <c r="N63" s="35"/>
    </row>
    <row r="64" spans="1:14" ht="18.75">
      <c r="A64" s="22" t="s">
        <v>85</v>
      </c>
      <c r="B64" s="99" t="s">
        <v>229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25"/>
      <c r="N64" s="35"/>
    </row>
    <row r="65" spans="1:14" ht="18.75">
      <c r="A65" s="23">
        <v>1</v>
      </c>
      <c r="B65" s="105" t="s">
        <v>230</v>
      </c>
      <c r="C65" s="90"/>
      <c r="D65" s="90">
        <v>1</v>
      </c>
      <c r="E65" s="90">
        <v>1</v>
      </c>
      <c r="F65" s="90">
        <v>1</v>
      </c>
      <c r="G65" s="90"/>
      <c r="H65" s="90"/>
      <c r="I65" s="90"/>
      <c r="J65" s="90"/>
      <c r="K65" s="90"/>
      <c r="L65" s="90">
        <v>1</v>
      </c>
      <c r="M65" s="89">
        <v>4</v>
      </c>
      <c r="N65" s="35"/>
    </row>
    <row r="66" spans="1:14" ht="18.75">
      <c r="A66" s="23">
        <v>2</v>
      </c>
      <c r="B66" s="105" t="s">
        <v>231</v>
      </c>
      <c r="C66" s="90"/>
      <c r="D66" s="90">
        <v>1</v>
      </c>
      <c r="E66" s="90">
        <v>1</v>
      </c>
      <c r="F66" s="90">
        <v>1</v>
      </c>
      <c r="G66" s="90"/>
      <c r="H66" s="90"/>
      <c r="I66" s="90"/>
      <c r="J66" s="90">
        <v>1</v>
      </c>
      <c r="K66" s="90"/>
      <c r="L66" s="90">
        <v>1</v>
      </c>
      <c r="M66" s="89">
        <v>5</v>
      </c>
      <c r="N66" s="35"/>
    </row>
    <row r="67" spans="1:14" ht="18.75">
      <c r="A67" s="23">
        <v>3</v>
      </c>
      <c r="B67" s="105" t="s">
        <v>232</v>
      </c>
      <c r="C67" s="90"/>
      <c r="D67" s="90">
        <v>1</v>
      </c>
      <c r="E67" s="90">
        <v>1</v>
      </c>
      <c r="F67" s="90">
        <v>1</v>
      </c>
      <c r="G67" s="90"/>
      <c r="H67" s="90"/>
      <c r="I67" s="90"/>
      <c r="J67" s="90"/>
      <c r="K67" s="90"/>
      <c r="L67" s="90">
        <v>1</v>
      </c>
      <c r="M67" s="89">
        <v>4</v>
      </c>
      <c r="N67" s="35"/>
    </row>
    <row r="68" spans="1:14" ht="18.75">
      <c r="A68" s="23">
        <v>4</v>
      </c>
      <c r="B68" s="105" t="s">
        <v>233</v>
      </c>
      <c r="C68" s="90"/>
      <c r="D68" s="90">
        <v>1</v>
      </c>
      <c r="E68" s="90">
        <v>1</v>
      </c>
      <c r="F68" s="90">
        <v>1</v>
      </c>
      <c r="G68" s="90">
        <v>1</v>
      </c>
      <c r="H68" s="90"/>
      <c r="I68" s="90"/>
      <c r="J68" s="90"/>
      <c r="K68" s="90"/>
      <c r="L68" s="90">
        <v>1</v>
      </c>
      <c r="M68" s="89">
        <v>5</v>
      </c>
      <c r="N68" s="35"/>
    </row>
    <row r="69" spans="1:14" ht="18.75">
      <c r="A69" s="23">
        <v>5</v>
      </c>
      <c r="B69" s="105" t="s">
        <v>234</v>
      </c>
      <c r="C69" s="90"/>
      <c r="D69" s="90">
        <v>1</v>
      </c>
      <c r="E69" s="90">
        <v>1</v>
      </c>
      <c r="F69" s="90">
        <v>1</v>
      </c>
      <c r="G69" s="90"/>
      <c r="H69" s="90"/>
      <c r="I69" s="90"/>
      <c r="J69" s="90"/>
      <c r="K69" s="90"/>
      <c r="L69" s="90">
        <v>1</v>
      </c>
      <c r="M69" s="89">
        <v>4</v>
      </c>
      <c r="N69" s="35"/>
    </row>
    <row r="70" spans="1:14" ht="18.75">
      <c r="A70" s="23">
        <v>6</v>
      </c>
      <c r="B70" s="105" t="s">
        <v>235</v>
      </c>
      <c r="C70" s="90"/>
      <c r="D70" s="90">
        <v>1</v>
      </c>
      <c r="E70" s="90">
        <v>1</v>
      </c>
      <c r="F70" s="90">
        <v>1</v>
      </c>
      <c r="G70" s="90"/>
      <c r="H70" s="90"/>
      <c r="I70" s="90"/>
      <c r="J70" s="90"/>
      <c r="K70" s="90"/>
      <c r="L70" s="90">
        <v>1</v>
      </c>
      <c r="M70" s="89">
        <v>4</v>
      </c>
      <c r="N70" s="35"/>
    </row>
    <row r="71" spans="1:14" ht="18.75">
      <c r="A71" s="23">
        <v>7</v>
      </c>
      <c r="B71" s="105" t="s">
        <v>236</v>
      </c>
      <c r="C71" s="90"/>
      <c r="D71" s="90">
        <v>1</v>
      </c>
      <c r="E71" s="90">
        <v>1</v>
      </c>
      <c r="F71" s="90">
        <v>1</v>
      </c>
      <c r="G71" s="90"/>
      <c r="H71" s="90"/>
      <c r="I71" s="90"/>
      <c r="J71" s="90"/>
      <c r="K71" s="90"/>
      <c r="L71" s="90">
        <v>1</v>
      </c>
      <c r="M71" s="89">
        <v>4</v>
      </c>
      <c r="N71" s="35"/>
    </row>
    <row r="72" spans="1:14" ht="18.75">
      <c r="A72" s="23">
        <v>8</v>
      </c>
      <c r="B72" s="105" t="s">
        <v>237</v>
      </c>
      <c r="C72" s="90"/>
      <c r="D72" s="90">
        <v>1</v>
      </c>
      <c r="E72" s="90">
        <v>1</v>
      </c>
      <c r="F72" s="90">
        <v>1</v>
      </c>
      <c r="G72" s="90"/>
      <c r="H72" s="90"/>
      <c r="I72" s="90"/>
      <c r="J72" s="90"/>
      <c r="K72" s="90"/>
      <c r="L72" s="90">
        <v>1</v>
      </c>
      <c r="M72" s="89">
        <v>4</v>
      </c>
      <c r="N72" s="35"/>
    </row>
    <row r="73" spans="1:14" ht="18.75">
      <c r="A73" s="23">
        <v>9</v>
      </c>
      <c r="B73" s="105" t="s">
        <v>238</v>
      </c>
      <c r="C73" s="90"/>
      <c r="D73" s="90">
        <v>1</v>
      </c>
      <c r="E73" s="90">
        <v>1</v>
      </c>
      <c r="F73" s="90">
        <v>1</v>
      </c>
      <c r="G73" s="90"/>
      <c r="H73" s="90"/>
      <c r="I73" s="90"/>
      <c r="J73" s="90"/>
      <c r="K73" s="90"/>
      <c r="L73" s="90">
        <v>1</v>
      </c>
      <c r="M73" s="89">
        <v>4</v>
      </c>
      <c r="N73" s="35"/>
    </row>
    <row r="74" spans="1:14" ht="18.75">
      <c r="A74" s="23">
        <v>10</v>
      </c>
      <c r="B74" s="105" t="s">
        <v>239</v>
      </c>
      <c r="C74" s="90">
        <v>1</v>
      </c>
      <c r="D74" s="90"/>
      <c r="E74" s="90">
        <v>1</v>
      </c>
      <c r="F74" s="90"/>
      <c r="G74" s="90">
        <v>1</v>
      </c>
      <c r="H74" s="90"/>
      <c r="I74" s="90"/>
      <c r="J74" s="90">
        <v>1</v>
      </c>
      <c r="K74" s="90"/>
      <c r="L74" s="90">
        <v>1</v>
      </c>
      <c r="M74" s="89">
        <v>5</v>
      </c>
      <c r="N74" s="85"/>
    </row>
    <row r="75" spans="1:14" ht="18.75">
      <c r="A75" s="23">
        <v>11</v>
      </c>
      <c r="B75" s="105" t="s">
        <v>312</v>
      </c>
      <c r="C75" s="90"/>
      <c r="D75" s="90">
        <v>1</v>
      </c>
      <c r="E75" s="90">
        <v>1</v>
      </c>
      <c r="F75" s="90">
        <v>1</v>
      </c>
      <c r="G75" s="90">
        <v>1</v>
      </c>
      <c r="H75" s="90"/>
      <c r="I75" s="90"/>
      <c r="J75" s="90">
        <v>1</v>
      </c>
      <c r="K75" s="90">
        <v>1</v>
      </c>
      <c r="L75" s="90">
        <v>1</v>
      </c>
      <c r="M75" s="89">
        <v>7</v>
      </c>
      <c r="N75" s="35"/>
    </row>
    <row r="76" spans="1:14" ht="18.75">
      <c r="A76" s="23">
        <v>12</v>
      </c>
      <c r="B76" s="105" t="s">
        <v>240</v>
      </c>
      <c r="C76" s="90"/>
      <c r="D76" s="90">
        <v>1</v>
      </c>
      <c r="E76" s="90">
        <v>1</v>
      </c>
      <c r="F76" s="90"/>
      <c r="G76" s="90">
        <v>1</v>
      </c>
      <c r="H76" s="90"/>
      <c r="I76" s="90"/>
      <c r="J76" s="90">
        <v>1</v>
      </c>
      <c r="K76" s="90"/>
      <c r="L76" s="90">
        <v>1</v>
      </c>
      <c r="M76" s="89">
        <v>5</v>
      </c>
      <c r="N76" s="85" t="s">
        <v>170</v>
      </c>
    </row>
    <row r="77" spans="1:14" ht="18.75">
      <c r="A77" s="22" t="s">
        <v>87</v>
      </c>
      <c r="B77" s="99" t="s">
        <v>241</v>
      </c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25"/>
      <c r="N77" s="35"/>
    </row>
    <row r="78" spans="1:14">
      <c r="A78" s="23">
        <v>1</v>
      </c>
      <c r="B78" s="86" t="s">
        <v>315</v>
      </c>
      <c r="C78" s="24">
        <v>1</v>
      </c>
      <c r="D78" s="24">
        <v>1</v>
      </c>
      <c r="E78" s="24">
        <v>1</v>
      </c>
      <c r="F78" s="24">
        <v>1</v>
      </c>
      <c r="G78" s="24">
        <v>1</v>
      </c>
      <c r="H78" s="24">
        <v>1</v>
      </c>
      <c r="I78" s="24">
        <v>1</v>
      </c>
      <c r="J78" s="24">
        <v>1</v>
      </c>
      <c r="K78" s="24">
        <v>1</v>
      </c>
      <c r="L78" s="24">
        <v>1</v>
      </c>
      <c r="M78" s="106">
        <v>10</v>
      </c>
      <c r="N78" s="23" t="s">
        <v>170</v>
      </c>
    </row>
    <row r="79" spans="1:14">
      <c r="A79" s="23">
        <v>2</v>
      </c>
      <c r="B79" s="86" t="s">
        <v>316</v>
      </c>
      <c r="C79" s="24"/>
      <c r="D79" s="131">
        <v>1</v>
      </c>
      <c r="E79" s="131">
        <v>1</v>
      </c>
      <c r="F79" s="131">
        <v>1</v>
      </c>
      <c r="G79" s="131"/>
      <c r="H79" s="131"/>
      <c r="I79" s="131"/>
      <c r="J79" s="131">
        <v>1</v>
      </c>
      <c r="K79" s="131">
        <v>1</v>
      </c>
      <c r="L79" s="24">
        <v>1</v>
      </c>
      <c r="M79" s="106">
        <v>6</v>
      </c>
      <c r="N79" s="23"/>
    </row>
    <row r="80" spans="1:14">
      <c r="A80" s="23">
        <v>3</v>
      </c>
      <c r="B80" s="86" t="s">
        <v>317</v>
      </c>
      <c r="C80" s="24"/>
      <c r="D80" s="131">
        <v>1</v>
      </c>
      <c r="E80" s="131">
        <v>1</v>
      </c>
      <c r="F80" s="131">
        <v>1</v>
      </c>
      <c r="G80" s="131"/>
      <c r="H80" s="131"/>
      <c r="I80" s="131"/>
      <c r="J80" s="131"/>
      <c r="K80" s="131"/>
      <c r="L80" s="24">
        <v>1</v>
      </c>
      <c r="M80" s="107">
        <v>4</v>
      </c>
      <c r="N80" s="23"/>
    </row>
    <row r="81" spans="1:14" ht="16.5">
      <c r="A81" s="23">
        <v>4</v>
      </c>
      <c r="B81" s="91" t="s">
        <v>318</v>
      </c>
      <c r="C81" s="24"/>
      <c r="D81" s="131">
        <v>1</v>
      </c>
      <c r="E81" s="131">
        <v>1</v>
      </c>
      <c r="F81" s="131">
        <v>1</v>
      </c>
      <c r="G81" s="131"/>
      <c r="H81" s="131"/>
      <c r="I81" s="131"/>
      <c r="J81" s="131"/>
      <c r="K81" s="131"/>
      <c r="L81" s="24">
        <v>1</v>
      </c>
      <c r="M81" s="89">
        <v>4</v>
      </c>
      <c r="N81" s="23"/>
    </row>
    <row r="82" spans="1:14" ht="16.5">
      <c r="A82" s="23">
        <v>5</v>
      </c>
      <c r="B82" s="91" t="s">
        <v>319</v>
      </c>
      <c r="C82" s="24"/>
      <c r="D82" s="131">
        <v>1</v>
      </c>
      <c r="E82" s="131">
        <v>1</v>
      </c>
      <c r="F82" s="131">
        <v>1</v>
      </c>
      <c r="G82" s="131"/>
      <c r="H82" s="131"/>
      <c r="I82" s="131">
        <v>1</v>
      </c>
      <c r="J82" s="131"/>
      <c r="K82" s="131"/>
      <c r="L82" s="24">
        <v>1</v>
      </c>
      <c r="M82" s="89">
        <v>5</v>
      </c>
      <c r="N82" s="23"/>
    </row>
    <row r="83" spans="1:14" ht="16.5">
      <c r="A83" s="23">
        <v>6</v>
      </c>
      <c r="B83" s="91" t="s">
        <v>320</v>
      </c>
      <c r="C83" s="24"/>
      <c r="D83" s="131">
        <v>1</v>
      </c>
      <c r="E83" s="131">
        <v>1</v>
      </c>
      <c r="F83" s="131">
        <v>1</v>
      </c>
      <c r="G83" s="131"/>
      <c r="H83" s="131"/>
      <c r="I83" s="131"/>
      <c r="J83" s="131"/>
      <c r="K83" s="131"/>
      <c r="L83" s="24">
        <v>1</v>
      </c>
      <c r="M83" s="89">
        <v>4</v>
      </c>
      <c r="N83" s="23"/>
    </row>
    <row r="84" spans="1:14" ht="16.5">
      <c r="A84" s="23">
        <v>7</v>
      </c>
      <c r="B84" s="91" t="s">
        <v>321</v>
      </c>
      <c r="C84" s="24"/>
      <c r="D84" s="131">
        <v>1</v>
      </c>
      <c r="E84" s="131">
        <v>1</v>
      </c>
      <c r="F84" s="131">
        <v>1</v>
      </c>
      <c r="G84" s="131"/>
      <c r="H84" s="131">
        <v>1</v>
      </c>
      <c r="I84" s="131"/>
      <c r="J84" s="131">
        <v>1</v>
      </c>
      <c r="K84" s="131"/>
      <c r="L84" s="24">
        <v>1</v>
      </c>
      <c r="M84" s="89">
        <v>6</v>
      </c>
      <c r="N84" s="23"/>
    </row>
    <row r="85" spans="1:14" ht="16.5">
      <c r="A85" s="23">
        <v>8</v>
      </c>
      <c r="B85" s="91" t="s">
        <v>322</v>
      </c>
      <c r="C85" s="24"/>
      <c r="D85" s="131">
        <v>1</v>
      </c>
      <c r="E85" s="131">
        <v>1</v>
      </c>
      <c r="F85" s="131">
        <v>1</v>
      </c>
      <c r="G85" s="131"/>
      <c r="H85" s="131"/>
      <c r="I85" s="131"/>
      <c r="J85" s="131"/>
      <c r="K85" s="131"/>
      <c r="L85" s="24">
        <v>1</v>
      </c>
      <c r="M85" s="89">
        <v>4</v>
      </c>
      <c r="N85" s="23"/>
    </row>
    <row r="86" spans="1:14" ht="16.5">
      <c r="A86" s="23">
        <v>9</v>
      </c>
      <c r="B86" s="91" t="s">
        <v>323</v>
      </c>
      <c r="C86" s="24"/>
      <c r="D86" s="131">
        <v>1</v>
      </c>
      <c r="E86" s="131">
        <v>1</v>
      </c>
      <c r="F86" s="131">
        <v>1</v>
      </c>
      <c r="G86" s="131"/>
      <c r="H86" s="131"/>
      <c r="I86" s="131"/>
      <c r="J86" s="131"/>
      <c r="K86" s="131"/>
      <c r="L86" s="24">
        <v>1</v>
      </c>
      <c r="M86" s="89">
        <v>4</v>
      </c>
      <c r="N86" s="23"/>
    </row>
    <row r="87" spans="1:14" ht="16.5">
      <c r="A87" s="23">
        <v>10</v>
      </c>
      <c r="B87" s="130" t="s">
        <v>324</v>
      </c>
      <c r="C87" s="24"/>
      <c r="D87" s="131">
        <v>1</v>
      </c>
      <c r="E87" s="131">
        <v>1</v>
      </c>
      <c r="F87" s="131">
        <v>1</v>
      </c>
      <c r="G87" s="131"/>
      <c r="H87" s="131">
        <v>1</v>
      </c>
      <c r="I87" s="131"/>
      <c r="J87" s="131">
        <v>1</v>
      </c>
      <c r="K87" s="131"/>
      <c r="L87" s="24">
        <v>1</v>
      </c>
      <c r="M87" s="89">
        <v>6</v>
      </c>
      <c r="N87" s="23"/>
    </row>
    <row r="88" spans="1:14" ht="16.5">
      <c r="A88" s="23">
        <v>11</v>
      </c>
      <c r="B88" s="91" t="s">
        <v>325</v>
      </c>
      <c r="C88" s="24"/>
      <c r="D88" s="131">
        <v>1</v>
      </c>
      <c r="E88" s="131">
        <v>1</v>
      </c>
      <c r="F88" s="131">
        <v>1</v>
      </c>
      <c r="G88" s="131"/>
      <c r="H88" s="131"/>
      <c r="I88" s="131"/>
      <c r="J88" s="131"/>
      <c r="K88" s="131"/>
      <c r="L88" s="24">
        <v>1</v>
      </c>
      <c r="M88" s="89">
        <v>4</v>
      </c>
      <c r="N88" s="23"/>
    </row>
    <row r="89" spans="1:14" ht="18.75">
      <c r="A89" s="22" t="s">
        <v>242</v>
      </c>
      <c r="B89" s="99" t="s">
        <v>243</v>
      </c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25"/>
      <c r="N89" s="35"/>
    </row>
    <row r="90" spans="1:14">
      <c r="A90" s="23">
        <v>1</v>
      </c>
      <c r="B90" s="97" t="s">
        <v>244</v>
      </c>
      <c r="C90" s="102"/>
      <c r="D90" s="102">
        <v>1</v>
      </c>
      <c r="E90" s="102">
        <v>1</v>
      </c>
      <c r="F90" s="102"/>
      <c r="G90" s="102"/>
      <c r="H90" s="102"/>
      <c r="I90" s="102">
        <v>1</v>
      </c>
      <c r="J90" s="102"/>
      <c r="K90" s="102"/>
      <c r="L90" s="102">
        <v>1</v>
      </c>
      <c r="M90" s="89">
        <v>4</v>
      </c>
      <c r="N90" s="85" t="s">
        <v>170</v>
      </c>
    </row>
    <row r="91" spans="1:14">
      <c r="A91" s="23">
        <v>2</v>
      </c>
      <c r="B91" s="97" t="s">
        <v>245</v>
      </c>
      <c r="C91" s="102"/>
      <c r="D91" s="102">
        <v>1</v>
      </c>
      <c r="E91" s="102"/>
      <c r="F91" s="102"/>
      <c r="G91" s="102"/>
      <c r="H91" s="102"/>
      <c r="I91" s="102"/>
      <c r="J91" s="102">
        <v>1</v>
      </c>
      <c r="K91" s="102"/>
      <c r="L91" s="102">
        <v>1</v>
      </c>
      <c r="M91" s="89">
        <v>3</v>
      </c>
      <c r="N91" s="35"/>
    </row>
    <row r="92" spans="1:14">
      <c r="A92" s="23">
        <v>3</v>
      </c>
      <c r="B92" s="97" t="s">
        <v>246</v>
      </c>
      <c r="C92" s="102">
        <v>1</v>
      </c>
      <c r="D92" s="102">
        <v>1</v>
      </c>
      <c r="E92" s="102">
        <v>1</v>
      </c>
      <c r="F92" s="102"/>
      <c r="G92" s="102"/>
      <c r="H92" s="102">
        <v>1</v>
      </c>
      <c r="I92" s="102">
        <v>1</v>
      </c>
      <c r="J92" s="102">
        <v>1</v>
      </c>
      <c r="K92" s="102">
        <v>1</v>
      </c>
      <c r="L92" s="102">
        <v>1</v>
      </c>
      <c r="M92" s="89">
        <v>8</v>
      </c>
      <c r="N92" s="35"/>
    </row>
    <row r="93" spans="1:14">
      <c r="A93" s="23">
        <v>4</v>
      </c>
      <c r="B93" s="97" t="s">
        <v>247</v>
      </c>
      <c r="C93" s="102"/>
      <c r="D93" s="102">
        <v>1</v>
      </c>
      <c r="E93" s="102">
        <v>1</v>
      </c>
      <c r="F93" s="102"/>
      <c r="G93" s="102"/>
      <c r="H93" s="102">
        <v>1</v>
      </c>
      <c r="I93" s="102">
        <v>1</v>
      </c>
      <c r="J93" s="102"/>
      <c r="K93" s="102"/>
      <c r="L93" s="102">
        <v>1</v>
      </c>
      <c r="M93" s="89">
        <v>5</v>
      </c>
      <c r="N93" s="35"/>
    </row>
    <row r="94" spans="1:14">
      <c r="A94" s="23">
        <v>5</v>
      </c>
      <c r="B94" s="97" t="s">
        <v>248</v>
      </c>
      <c r="C94" s="102"/>
      <c r="D94" s="102">
        <v>1</v>
      </c>
      <c r="E94" s="102">
        <v>1</v>
      </c>
      <c r="F94" s="102"/>
      <c r="G94" s="102"/>
      <c r="H94" s="102"/>
      <c r="I94" s="102"/>
      <c r="J94" s="102"/>
      <c r="K94" s="102"/>
      <c r="L94" s="102">
        <v>1</v>
      </c>
      <c r="M94" s="89">
        <v>3</v>
      </c>
      <c r="N94" s="35"/>
    </row>
    <row r="95" spans="1:14">
      <c r="A95" s="23">
        <v>6</v>
      </c>
      <c r="B95" s="97" t="s">
        <v>249</v>
      </c>
      <c r="C95" s="102"/>
      <c r="D95" s="102">
        <v>1</v>
      </c>
      <c r="E95" s="102">
        <v>1</v>
      </c>
      <c r="F95" s="102">
        <v>1</v>
      </c>
      <c r="G95" s="102"/>
      <c r="H95" s="102"/>
      <c r="I95" s="102"/>
      <c r="J95" s="102">
        <v>1</v>
      </c>
      <c r="K95" s="102"/>
      <c r="L95" s="102">
        <v>1</v>
      </c>
      <c r="M95" s="89">
        <v>5</v>
      </c>
      <c r="N95" s="35"/>
    </row>
    <row r="96" spans="1:14">
      <c r="A96" s="23">
        <v>7</v>
      </c>
      <c r="B96" s="97" t="s">
        <v>250</v>
      </c>
      <c r="C96" s="102"/>
      <c r="D96" s="102">
        <v>1</v>
      </c>
      <c r="E96" s="102">
        <v>1</v>
      </c>
      <c r="F96" s="102">
        <v>1</v>
      </c>
      <c r="G96" s="102"/>
      <c r="H96" s="102">
        <v>1</v>
      </c>
      <c r="I96" s="102"/>
      <c r="J96" s="102">
        <v>1</v>
      </c>
      <c r="K96" s="102"/>
      <c r="L96" s="102">
        <v>1</v>
      </c>
      <c r="M96" s="89">
        <v>6</v>
      </c>
      <c r="N96" s="35"/>
    </row>
    <row r="97" spans="1:14" ht="18.75">
      <c r="A97" s="22" t="s">
        <v>98</v>
      </c>
      <c r="B97" s="99" t="s">
        <v>251</v>
      </c>
      <c r="C97" s="89"/>
      <c r="D97" s="108"/>
      <c r="E97" s="108"/>
      <c r="F97" s="108"/>
      <c r="G97" s="108"/>
      <c r="H97" s="108"/>
      <c r="I97" s="108"/>
      <c r="J97" s="108"/>
      <c r="K97" s="108"/>
      <c r="L97" s="108"/>
      <c r="M97" s="25"/>
      <c r="N97" s="35"/>
    </row>
    <row r="98" spans="1:14">
      <c r="A98" s="23">
        <v>1</v>
      </c>
      <c r="B98" s="109" t="s">
        <v>252</v>
      </c>
      <c r="C98" s="110"/>
      <c r="D98" s="102">
        <v>1</v>
      </c>
      <c r="E98" s="102">
        <v>1</v>
      </c>
      <c r="F98" s="102">
        <v>1</v>
      </c>
      <c r="G98" s="102">
        <v>1</v>
      </c>
      <c r="H98" s="102">
        <v>1</v>
      </c>
      <c r="I98" s="102">
        <v>1</v>
      </c>
      <c r="J98" s="102">
        <v>1</v>
      </c>
      <c r="K98" s="102">
        <v>1</v>
      </c>
      <c r="L98" s="102">
        <v>1</v>
      </c>
      <c r="M98" s="89">
        <v>9</v>
      </c>
      <c r="N98" s="35"/>
    </row>
    <row r="99" spans="1:14">
      <c r="A99" s="23">
        <v>2</v>
      </c>
      <c r="B99" s="109" t="s">
        <v>253</v>
      </c>
      <c r="C99" s="110"/>
      <c r="D99" s="102">
        <v>1</v>
      </c>
      <c r="E99" s="102">
        <v>1</v>
      </c>
      <c r="F99" s="102">
        <v>1</v>
      </c>
      <c r="G99" s="111"/>
      <c r="H99" s="102">
        <v>1</v>
      </c>
      <c r="I99" s="102">
        <v>1</v>
      </c>
      <c r="J99" s="111"/>
      <c r="K99" s="111"/>
      <c r="L99" s="102">
        <v>1</v>
      </c>
      <c r="M99" s="89">
        <v>6</v>
      </c>
      <c r="N99" s="35"/>
    </row>
    <row r="100" spans="1:14">
      <c r="A100" s="23">
        <v>3</v>
      </c>
      <c r="B100" s="109" t="s">
        <v>254</v>
      </c>
      <c r="C100" s="110"/>
      <c r="D100" s="102">
        <v>1</v>
      </c>
      <c r="E100" s="102">
        <v>1</v>
      </c>
      <c r="F100" s="102">
        <v>1</v>
      </c>
      <c r="G100" s="111"/>
      <c r="H100" s="102">
        <v>1</v>
      </c>
      <c r="I100" s="102"/>
      <c r="J100" s="102">
        <v>1</v>
      </c>
      <c r="K100" s="102">
        <v>1</v>
      </c>
      <c r="L100" s="102">
        <v>1</v>
      </c>
      <c r="M100" s="89">
        <v>7</v>
      </c>
      <c r="N100" s="35"/>
    </row>
    <row r="101" spans="1:14">
      <c r="A101" s="23">
        <v>4</v>
      </c>
      <c r="B101" s="109" t="s">
        <v>255</v>
      </c>
      <c r="C101" s="110">
        <v>1</v>
      </c>
      <c r="D101" s="102">
        <v>1</v>
      </c>
      <c r="E101" s="102">
        <v>1</v>
      </c>
      <c r="F101" s="111"/>
      <c r="G101" s="111">
        <v>1</v>
      </c>
      <c r="H101" s="102">
        <v>1</v>
      </c>
      <c r="I101" s="102">
        <v>1</v>
      </c>
      <c r="J101" s="102">
        <v>1</v>
      </c>
      <c r="K101" s="102">
        <v>1</v>
      </c>
      <c r="L101" s="102">
        <v>1</v>
      </c>
      <c r="M101" s="89">
        <v>9</v>
      </c>
      <c r="N101" s="35"/>
    </row>
    <row r="102" spans="1:14">
      <c r="A102" s="23">
        <v>5</v>
      </c>
      <c r="B102" s="109" t="s">
        <v>256</v>
      </c>
      <c r="C102" s="110"/>
      <c r="D102" s="102">
        <v>1</v>
      </c>
      <c r="E102" s="102">
        <v>1</v>
      </c>
      <c r="F102" s="102">
        <v>1</v>
      </c>
      <c r="G102" s="111"/>
      <c r="H102" s="111"/>
      <c r="I102" s="102">
        <v>1</v>
      </c>
      <c r="J102" s="102">
        <v>1</v>
      </c>
      <c r="K102" s="111"/>
      <c r="L102" s="102">
        <v>1</v>
      </c>
      <c r="M102" s="89">
        <v>6</v>
      </c>
      <c r="N102" s="35"/>
    </row>
    <row r="103" spans="1:14">
      <c r="A103" s="23">
        <v>6</v>
      </c>
      <c r="B103" s="109" t="s">
        <v>257</v>
      </c>
      <c r="C103" s="110"/>
      <c r="D103" s="102">
        <v>1</v>
      </c>
      <c r="E103" s="102">
        <v>1</v>
      </c>
      <c r="F103" s="102">
        <v>1</v>
      </c>
      <c r="G103" s="111">
        <v>1</v>
      </c>
      <c r="H103" s="111"/>
      <c r="I103" s="102">
        <v>1</v>
      </c>
      <c r="J103" s="111"/>
      <c r="K103" s="111"/>
      <c r="L103" s="102">
        <v>1</v>
      </c>
      <c r="M103" s="89">
        <v>6</v>
      </c>
      <c r="N103" s="35"/>
    </row>
    <row r="104" spans="1:14">
      <c r="A104" s="23">
        <v>7</v>
      </c>
      <c r="B104" s="109" t="s">
        <v>258</v>
      </c>
      <c r="C104" s="110">
        <v>1</v>
      </c>
      <c r="D104" s="102">
        <v>1</v>
      </c>
      <c r="E104" s="102">
        <v>1</v>
      </c>
      <c r="F104" s="111"/>
      <c r="G104" s="111">
        <v>1</v>
      </c>
      <c r="H104" s="102">
        <v>1</v>
      </c>
      <c r="I104" s="102">
        <v>1</v>
      </c>
      <c r="J104" s="111">
        <v>1</v>
      </c>
      <c r="K104" s="111">
        <v>1</v>
      </c>
      <c r="L104" s="102">
        <v>1</v>
      </c>
      <c r="M104" s="89">
        <v>9</v>
      </c>
      <c r="N104" s="35"/>
    </row>
    <row r="105" spans="1:14">
      <c r="A105" s="23">
        <v>8</v>
      </c>
      <c r="B105" s="109" t="s">
        <v>259</v>
      </c>
      <c r="C105" s="110"/>
      <c r="D105" s="102">
        <v>1</v>
      </c>
      <c r="E105" s="102">
        <v>1</v>
      </c>
      <c r="F105" s="102">
        <v>1</v>
      </c>
      <c r="G105" s="111"/>
      <c r="H105" s="102">
        <v>1</v>
      </c>
      <c r="I105" s="102">
        <v>1</v>
      </c>
      <c r="J105" s="111"/>
      <c r="K105" s="111"/>
      <c r="L105" s="102">
        <v>1</v>
      </c>
      <c r="M105" s="89">
        <v>6</v>
      </c>
      <c r="N105" s="35"/>
    </row>
    <row r="106" spans="1:14">
      <c r="A106" s="102">
        <v>9</v>
      </c>
      <c r="B106" s="109" t="s">
        <v>260</v>
      </c>
      <c r="C106" s="110"/>
      <c r="D106" s="102">
        <v>1</v>
      </c>
      <c r="E106" s="111"/>
      <c r="F106" s="102">
        <v>1</v>
      </c>
      <c r="G106" s="111"/>
      <c r="H106" s="102">
        <v>1</v>
      </c>
      <c r="I106" s="102">
        <v>1</v>
      </c>
      <c r="J106" s="111">
        <v>1</v>
      </c>
      <c r="K106" s="111"/>
      <c r="L106" s="102">
        <v>1</v>
      </c>
      <c r="M106" s="89">
        <v>6</v>
      </c>
      <c r="N106" s="85" t="s">
        <v>261</v>
      </c>
    </row>
    <row r="107" spans="1:14">
      <c r="A107" s="102">
        <v>10</v>
      </c>
      <c r="B107" s="112" t="s">
        <v>262</v>
      </c>
      <c r="C107" s="110">
        <v>1</v>
      </c>
      <c r="D107" s="102">
        <v>1</v>
      </c>
      <c r="E107" s="102">
        <v>1</v>
      </c>
      <c r="F107" s="102">
        <v>1</v>
      </c>
      <c r="G107" s="111">
        <v>1</v>
      </c>
      <c r="H107" s="102">
        <v>1</v>
      </c>
      <c r="I107" s="102">
        <v>1</v>
      </c>
      <c r="J107" s="111">
        <v>1</v>
      </c>
      <c r="K107" s="111"/>
      <c r="L107" s="102">
        <v>1</v>
      </c>
      <c r="M107" s="89">
        <v>9</v>
      </c>
      <c r="N107" s="35"/>
    </row>
    <row r="108" spans="1:14">
      <c r="A108" s="102">
        <v>11</v>
      </c>
      <c r="B108" s="109" t="s">
        <v>263</v>
      </c>
      <c r="C108" s="110"/>
      <c r="D108" s="102">
        <v>1</v>
      </c>
      <c r="E108" s="111"/>
      <c r="F108" s="102">
        <v>1</v>
      </c>
      <c r="G108" s="111"/>
      <c r="H108" s="102">
        <v>1</v>
      </c>
      <c r="I108" s="102">
        <v>1</v>
      </c>
      <c r="J108" s="111"/>
      <c r="K108" s="111">
        <v>1</v>
      </c>
      <c r="L108" s="102">
        <v>1</v>
      </c>
      <c r="M108" s="89">
        <v>6</v>
      </c>
      <c r="N108" s="35"/>
    </row>
    <row r="109" spans="1:14">
      <c r="A109" s="113">
        <v>12</v>
      </c>
      <c r="B109" s="109" t="s">
        <v>264</v>
      </c>
      <c r="C109" s="110">
        <v>1</v>
      </c>
      <c r="D109" s="102">
        <v>1</v>
      </c>
      <c r="E109" s="102">
        <v>1</v>
      </c>
      <c r="F109" s="111"/>
      <c r="G109" s="111">
        <v>1</v>
      </c>
      <c r="H109" s="102">
        <v>1</v>
      </c>
      <c r="I109" s="102">
        <v>1</v>
      </c>
      <c r="J109" s="102">
        <v>1</v>
      </c>
      <c r="K109" s="111"/>
      <c r="L109" s="102">
        <v>1</v>
      </c>
      <c r="M109" s="89">
        <v>8</v>
      </c>
      <c r="N109" s="35"/>
    </row>
    <row r="110" spans="1:14" ht="18.75">
      <c r="A110" s="94"/>
      <c r="B110" s="96" t="s">
        <v>265</v>
      </c>
      <c r="C110" s="103">
        <f t="shared" ref="C110:M110" si="1">SUM(C6:C109)</f>
        <v>24</v>
      </c>
      <c r="D110" s="103">
        <f t="shared" si="1"/>
        <v>91</v>
      </c>
      <c r="E110" s="103">
        <f t="shared" si="1"/>
        <v>88</v>
      </c>
      <c r="F110" s="103">
        <f t="shared" si="1"/>
        <v>69</v>
      </c>
      <c r="G110" s="103">
        <f t="shared" si="1"/>
        <v>22</v>
      </c>
      <c r="H110" s="103">
        <f>SUM(H6:H109)</f>
        <v>33</v>
      </c>
      <c r="I110" s="103">
        <f t="shared" si="1"/>
        <v>33</v>
      </c>
      <c r="J110" s="103">
        <f t="shared" si="1"/>
        <v>40</v>
      </c>
      <c r="K110" s="103">
        <f t="shared" si="1"/>
        <v>33</v>
      </c>
      <c r="L110" s="103">
        <f t="shared" si="1"/>
        <v>89</v>
      </c>
      <c r="M110" s="114">
        <f t="shared" si="1"/>
        <v>522</v>
      </c>
      <c r="N110" s="35"/>
    </row>
    <row r="111" spans="1:14" ht="20.25">
      <c r="A111" s="342" t="s">
        <v>27</v>
      </c>
      <c r="B111" s="343"/>
      <c r="C111" s="117"/>
      <c r="D111" s="117"/>
      <c r="E111" s="117"/>
      <c r="F111" s="118"/>
      <c r="G111" s="118"/>
      <c r="H111" s="117"/>
      <c r="I111" s="117"/>
      <c r="J111" s="117"/>
      <c r="K111" s="118"/>
      <c r="L111" s="118"/>
      <c r="M111" s="23"/>
    </row>
    <row r="112" spans="1:14">
      <c r="A112" s="115"/>
      <c r="B112" s="116" t="s">
        <v>266</v>
      </c>
      <c r="C112" s="115"/>
      <c r="D112" s="115"/>
      <c r="E112" s="115"/>
      <c r="F112" s="115"/>
      <c r="G112" s="115"/>
      <c r="M112" s="68"/>
    </row>
    <row r="113" spans="1:13">
      <c r="A113" s="115"/>
      <c r="B113" s="116" t="s">
        <v>267</v>
      </c>
      <c r="C113" s="115"/>
      <c r="D113" s="115"/>
      <c r="E113" s="115"/>
      <c r="F113" s="115"/>
      <c r="G113" s="115"/>
      <c r="M113" s="68"/>
    </row>
    <row r="114" spans="1:13">
      <c r="A114" s="115"/>
      <c r="B114" s="116" t="s">
        <v>268</v>
      </c>
      <c r="C114" s="115"/>
      <c r="D114" s="115"/>
      <c r="E114" s="115"/>
      <c r="F114" s="115"/>
      <c r="G114" s="115"/>
      <c r="M114" s="68"/>
    </row>
    <row r="115" spans="1:13">
      <c r="A115" s="115"/>
      <c r="B115" s="116" t="s">
        <v>269</v>
      </c>
      <c r="C115" s="115"/>
      <c r="D115" s="115"/>
      <c r="E115" s="115"/>
      <c r="F115" s="115"/>
      <c r="G115" s="115"/>
      <c r="M115" s="68"/>
    </row>
    <row r="116" spans="1:13">
      <c r="A116" s="115"/>
      <c r="B116" s="116" t="s">
        <v>270</v>
      </c>
      <c r="C116" s="115"/>
      <c r="D116" s="115"/>
      <c r="E116" s="115"/>
      <c r="F116" s="115"/>
      <c r="G116" s="115"/>
      <c r="M116" s="68"/>
    </row>
    <row r="117" spans="1:13">
      <c r="A117" s="115"/>
      <c r="B117" s="116" t="s">
        <v>271</v>
      </c>
      <c r="C117" s="115"/>
      <c r="D117" s="115"/>
      <c r="E117" s="115"/>
      <c r="F117" s="115"/>
      <c r="G117" s="115"/>
      <c r="M117" s="68"/>
    </row>
    <row r="118" spans="1:13">
      <c r="A118" s="115"/>
      <c r="B118" s="116" t="s">
        <v>272</v>
      </c>
      <c r="C118" s="115"/>
      <c r="D118" s="115"/>
      <c r="E118" s="115"/>
      <c r="F118" s="115"/>
      <c r="G118" s="115"/>
      <c r="M118" s="68"/>
    </row>
    <row r="119" spans="1:13">
      <c r="A119" s="115"/>
      <c r="B119" s="116" t="s">
        <v>273</v>
      </c>
      <c r="C119" s="115"/>
      <c r="D119" s="115"/>
      <c r="E119" s="115"/>
      <c r="F119" s="115"/>
      <c r="G119" s="115"/>
      <c r="M119" s="68"/>
    </row>
    <row r="120" spans="1:13">
      <c r="A120" s="115"/>
      <c r="B120" s="116" t="s">
        <v>274</v>
      </c>
      <c r="C120" s="115"/>
      <c r="D120" s="115"/>
      <c r="E120" s="115"/>
      <c r="F120" s="115"/>
      <c r="G120" s="115"/>
      <c r="M120" s="68"/>
    </row>
    <row r="121" spans="1:13">
      <c r="A121" s="115"/>
      <c r="B121" s="116" t="s">
        <v>275</v>
      </c>
      <c r="C121" s="115"/>
      <c r="D121" s="115"/>
      <c r="E121" s="115"/>
      <c r="F121" s="115"/>
      <c r="G121" s="115"/>
      <c r="M121" s="68"/>
    </row>
    <row r="122" spans="1:13">
      <c r="A122" s="115"/>
      <c r="B122" s="115"/>
      <c r="C122" s="115"/>
      <c r="D122" s="115"/>
      <c r="E122" s="115"/>
      <c r="F122" s="115"/>
      <c r="G122" s="115"/>
      <c r="M122" s="68"/>
    </row>
  </sheetData>
  <mergeCells count="8">
    <mergeCell ref="N3:N4"/>
    <mergeCell ref="A111:B111"/>
    <mergeCell ref="A1:M1"/>
    <mergeCell ref="A2:M2"/>
    <mergeCell ref="A3:A4"/>
    <mergeCell ref="B3:B4"/>
    <mergeCell ref="C3:L3"/>
    <mergeCell ref="M3:M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5" zoomScaleNormal="85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I5" sqref="I5"/>
    </sheetView>
  </sheetViews>
  <sheetFormatPr defaultRowHeight="15"/>
  <cols>
    <col min="1" max="1" width="6.625" style="178" customWidth="1"/>
    <col min="2" max="2" width="31.25" style="178" customWidth="1"/>
    <col min="3" max="3" width="13" style="176" customWidth="1"/>
    <col min="4" max="4" width="13.25" style="176" customWidth="1"/>
    <col min="5" max="7" width="12.875" style="176" customWidth="1"/>
    <col min="8" max="8" width="12.625" style="177" customWidth="1"/>
    <col min="9" max="9" width="8" style="178" customWidth="1"/>
    <col min="10" max="259" width="8.75" style="178"/>
    <col min="260" max="260" width="6.625" style="178" customWidth="1"/>
    <col min="261" max="261" width="39" style="178" customWidth="1"/>
    <col min="262" max="262" width="13" style="178" customWidth="1"/>
    <col min="263" max="263" width="14.25" style="178" customWidth="1"/>
    <col min="264" max="264" width="15.375" style="178" customWidth="1"/>
    <col min="265" max="265" width="8" style="178" customWidth="1"/>
    <col min="266" max="515" width="8.75" style="178"/>
    <col min="516" max="516" width="6.625" style="178" customWidth="1"/>
    <col min="517" max="517" width="39" style="178" customWidth="1"/>
    <col min="518" max="518" width="13" style="178" customWidth="1"/>
    <col min="519" max="519" width="14.25" style="178" customWidth="1"/>
    <col min="520" max="520" width="15.375" style="178" customWidth="1"/>
    <col min="521" max="521" width="8" style="178" customWidth="1"/>
    <col min="522" max="771" width="8.75" style="178"/>
    <col min="772" max="772" width="6.625" style="178" customWidth="1"/>
    <col min="773" max="773" width="39" style="178" customWidth="1"/>
    <col min="774" max="774" width="13" style="178" customWidth="1"/>
    <col min="775" max="775" width="14.25" style="178" customWidth="1"/>
    <col min="776" max="776" width="15.375" style="178" customWidth="1"/>
    <col min="777" max="777" width="8" style="178" customWidth="1"/>
    <col min="778" max="1027" width="8.75" style="178"/>
    <col min="1028" max="1028" width="6.625" style="178" customWidth="1"/>
    <col min="1029" max="1029" width="39" style="178" customWidth="1"/>
    <col min="1030" max="1030" width="13" style="178" customWidth="1"/>
    <col min="1031" max="1031" width="14.25" style="178" customWidth="1"/>
    <col min="1032" max="1032" width="15.375" style="178" customWidth="1"/>
    <col min="1033" max="1033" width="8" style="178" customWidth="1"/>
    <col min="1034" max="1283" width="8.75" style="178"/>
    <col min="1284" max="1284" width="6.625" style="178" customWidth="1"/>
    <col min="1285" max="1285" width="39" style="178" customWidth="1"/>
    <col min="1286" max="1286" width="13" style="178" customWidth="1"/>
    <col min="1287" max="1287" width="14.25" style="178" customWidth="1"/>
    <col min="1288" max="1288" width="15.375" style="178" customWidth="1"/>
    <col min="1289" max="1289" width="8" style="178" customWidth="1"/>
    <col min="1290" max="1539" width="8.75" style="178"/>
    <col min="1540" max="1540" width="6.625" style="178" customWidth="1"/>
    <col min="1541" max="1541" width="39" style="178" customWidth="1"/>
    <col min="1542" max="1542" width="13" style="178" customWidth="1"/>
    <col min="1543" max="1543" width="14.25" style="178" customWidth="1"/>
    <col min="1544" max="1544" width="15.375" style="178" customWidth="1"/>
    <col min="1545" max="1545" width="8" style="178" customWidth="1"/>
    <col min="1546" max="1795" width="8.75" style="178"/>
    <col min="1796" max="1796" width="6.625" style="178" customWidth="1"/>
    <col min="1797" max="1797" width="39" style="178" customWidth="1"/>
    <col min="1798" max="1798" width="13" style="178" customWidth="1"/>
    <col min="1799" max="1799" width="14.25" style="178" customWidth="1"/>
    <col min="1800" max="1800" width="15.375" style="178" customWidth="1"/>
    <col min="1801" max="1801" width="8" style="178" customWidth="1"/>
    <col min="1802" max="2051" width="8.75" style="178"/>
    <col min="2052" max="2052" width="6.625" style="178" customWidth="1"/>
    <col min="2053" max="2053" width="39" style="178" customWidth="1"/>
    <col min="2054" max="2054" width="13" style="178" customWidth="1"/>
    <col min="2055" max="2055" width="14.25" style="178" customWidth="1"/>
    <col min="2056" max="2056" width="15.375" style="178" customWidth="1"/>
    <col min="2057" max="2057" width="8" style="178" customWidth="1"/>
    <col min="2058" max="2307" width="8.75" style="178"/>
    <col min="2308" max="2308" width="6.625" style="178" customWidth="1"/>
    <col min="2309" max="2309" width="39" style="178" customWidth="1"/>
    <col min="2310" max="2310" width="13" style="178" customWidth="1"/>
    <col min="2311" max="2311" width="14.25" style="178" customWidth="1"/>
    <col min="2312" max="2312" width="15.375" style="178" customWidth="1"/>
    <col min="2313" max="2313" width="8" style="178" customWidth="1"/>
    <col min="2314" max="2563" width="8.75" style="178"/>
    <col min="2564" max="2564" width="6.625" style="178" customWidth="1"/>
    <col min="2565" max="2565" width="39" style="178" customWidth="1"/>
    <col min="2566" max="2566" width="13" style="178" customWidth="1"/>
    <col min="2567" max="2567" width="14.25" style="178" customWidth="1"/>
    <col min="2568" max="2568" width="15.375" style="178" customWidth="1"/>
    <col min="2569" max="2569" width="8" style="178" customWidth="1"/>
    <col min="2570" max="2819" width="8.75" style="178"/>
    <col min="2820" max="2820" width="6.625" style="178" customWidth="1"/>
    <col min="2821" max="2821" width="39" style="178" customWidth="1"/>
    <col min="2822" max="2822" width="13" style="178" customWidth="1"/>
    <col min="2823" max="2823" width="14.25" style="178" customWidth="1"/>
    <col min="2824" max="2824" width="15.375" style="178" customWidth="1"/>
    <col min="2825" max="2825" width="8" style="178" customWidth="1"/>
    <col min="2826" max="3075" width="8.75" style="178"/>
    <col min="3076" max="3076" width="6.625" style="178" customWidth="1"/>
    <col min="3077" max="3077" width="39" style="178" customWidth="1"/>
    <col min="3078" max="3078" width="13" style="178" customWidth="1"/>
    <col min="3079" max="3079" width="14.25" style="178" customWidth="1"/>
    <col min="3080" max="3080" width="15.375" style="178" customWidth="1"/>
    <col min="3081" max="3081" width="8" style="178" customWidth="1"/>
    <col min="3082" max="3331" width="8.75" style="178"/>
    <col min="3332" max="3332" width="6.625" style="178" customWidth="1"/>
    <col min="3333" max="3333" width="39" style="178" customWidth="1"/>
    <col min="3334" max="3334" width="13" style="178" customWidth="1"/>
    <col min="3335" max="3335" width="14.25" style="178" customWidth="1"/>
    <col min="3336" max="3336" width="15.375" style="178" customWidth="1"/>
    <col min="3337" max="3337" width="8" style="178" customWidth="1"/>
    <col min="3338" max="3587" width="8.75" style="178"/>
    <col min="3588" max="3588" width="6.625" style="178" customWidth="1"/>
    <col min="3589" max="3589" width="39" style="178" customWidth="1"/>
    <col min="3590" max="3590" width="13" style="178" customWidth="1"/>
    <col min="3591" max="3591" width="14.25" style="178" customWidth="1"/>
    <col min="3592" max="3592" width="15.375" style="178" customWidth="1"/>
    <col min="3593" max="3593" width="8" style="178" customWidth="1"/>
    <col min="3594" max="3843" width="8.75" style="178"/>
    <col min="3844" max="3844" width="6.625" style="178" customWidth="1"/>
    <col min="3845" max="3845" width="39" style="178" customWidth="1"/>
    <col min="3846" max="3846" width="13" style="178" customWidth="1"/>
    <col min="3847" max="3847" width="14.25" style="178" customWidth="1"/>
    <col min="3848" max="3848" width="15.375" style="178" customWidth="1"/>
    <col min="3849" max="3849" width="8" style="178" customWidth="1"/>
    <col min="3850" max="4099" width="8.75" style="178"/>
    <col min="4100" max="4100" width="6.625" style="178" customWidth="1"/>
    <col min="4101" max="4101" width="39" style="178" customWidth="1"/>
    <col min="4102" max="4102" width="13" style="178" customWidth="1"/>
    <col min="4103" max="4103" width="14.25" style="178" customWidth="1"/>
    <col min="4104" max="4104" width="15.375" style="178" customWidth="1"/>
    <col min="4105" max="4105" width="8" style="178" customWidth="1"/>
    <col min="4106" max="4355" width="8.75" style="178"/>
    <col min="4356" max="4356" width="6.625" style="178" customWidth="1"/>
    <col min="4357" max="4357" width="39" style="178" customWidth="1"/>
    <col min="4358" max="4358" width="13" style="178" customWidth="1"/>
    <col min="4359" max="4359" width="14.25" style="178" customWidth="1"/>
    <col min="4360" max="4360" width="15.375" style="178" customWidth="1"/>
    <col min="4361" max="4361" width="8" style="178" customWidth="1"/>
    <col min="4362" max="4611" width="8.75" style="178"/>
    <col min="4612" max="4612" width="6.625" style="178" customWidth="1"/>
    <col min="4613" max="4613" width="39" style="178" customWidth="1"/>
    <col min="4614" max="4614" width="13" style="178" customWidth="1"/>
    <col min="4615" max="4615" width="14.25" style="178" customWidth="1"/>
    <col min="4616" max="4616" width="15.375" style="178" customWidth="1"/>
    <col min="4617" max="4617" width="8" style="178" customWidth="1"/>
    <col min="4618" max="4867" width="8.75" style="178"/>
    <col min="4868" max="4868" width="6.625" style="178" customWidth="1"/>
    <col min="4869" max="4869" width="39" style="178" customWidth="1"/>
    <col min="4870" max="4870" width="13" style="178" customWidth="1"/>
    <col min="4871" max="4871" width="14.25" style="178" customWidth="1"/>
    <col min="4872" max="4872" width="15.375" style="178" customWidth="1"/>
    <col min="4873" max="4873" width="8" style="178" customWidth="1"/>
    <col min="4874" max="5123" width="8.75" style="178"/>
    <col min="5124" max="5124" width="6.625" style="178" customWidth="1"/>
    <col min="5125" max="5125" width="39" style="178" customWidth="1"/>
    <col min="5126" max="5126" width="13" style="178" customWidth="1"/>
    <col min="5127" max="5127" width="14.25" style="178" customWidth="1"/>
    <col min="5128" max="5128" width="15.375" style="178" customWidth="1"/>
    <col min="5129" max="5129" width="8" style="178" customWidth="1"/>
    <col min="5130" max="5379" width="8.75" style="178"/>
    <col min="5380" max="5380" width="6.625" style="178" customWidth="1"/>
    <col min="5381" max="5381" width="39" style="178" customWidth="1"/>
    <col min="5382" max="5382" width="13" style="178" customWidth="1"/>
    <col min="5383" max="5383" width="14.25" style="178" customWidth="1"/>
    <col min="5384" max="5384" width="15.375" style="178" customWidth="1"/>
    <col min="5385" max="5385" width="8" style="178" customWidth="1"/>
    <col min="5386" max="5635" width="8.75" style="178"/>
    <col min="5636" max="5636" width="6.625" style="178" customWidth="1"/>
    <col min="5637" max="5637" width="39" style="178" customWidth="1"/>
    <col min="5638" max="5638" width="13" style="178" customWidth="1"/>
    <col min="5639" max="5639" width="14.25" style="178" customWidth="1"/>
    <col min="5640" max="5640" width="15.375" style="178" customWidth="1"/>
    <col min="5641" max="5641" width="8" style="178" customWidth="1"/>
    <col min="5642" max="5891" width="8.75" style="178"/>
    <col min="5892" max="5892" width="6.625" style="178" customWidth="1"/>
    <col min="5893" max="5893" width="39" style="178" customWidth="1"/>
    <col min="5894" max="5894" width="13" style="178" customWidth="1"/>
    <col min="5895" max="5895" width="14.25" style="178" customWidth="1"/>
    <col min="5896" max="5896" width="15.375" style="178" customWidth="1"/>
    <col min="5897" max="5897" width="8" style="178" customWidth="1"/>
    <col min="5898" max="6147" width="8.75" style="178"/>
    <col min="6148" max="6148" width="6.625" style="178" customWidth="1"/>
    <col min="6149" max="6149" width="39" style="178" customWidth="1"/>
    <col min="6150" max="6150" width="13" style="178" customWidth="1"/>
    <col min="6151" max="6151" width="14.25" style="178" customWidth="1"/>
    <col min="6152" max="6152" width="15.375" style="178" customWidth="1"/>
    <col min="6153" max="6153" width="8" style="178" customWidth="1"/>
    <col min="6154" max="6403" width="8.75" style="178"/>
    <col min="6404" max="6404" width="6.625" style="178" customWidth="1"/>
    <col min="6405" max="6405" width="39" style="178" customWidth="1"/>
    <col min="6406" max="6406" width="13" style="178" customWidth="1"/>
    <col min="6407" max="6407" width="14.25" style="178" customWidth="1"/>
    <col min="6408" max="6408" width="15.375" style="178" customWidth="1"/>
    <col min="6409" max="6409" width="8" style="178" customWidth="1"/>
    <col min="6410" max="6659" width="8.75" style="178"/>
    <col min="6660" max="6660" width="6.625" style="178" customWidth="1"/>
    <col min="6661" max="6661" width="39" style="178" customWidth="1"/>
    <col min="6662" max="6662" width="13" style="178" customWidth="1"/>
    <col min="6663" max="6663" width="14.25" style="178" customWidth="1"/>
    <col min="6664" max="6664" width="15.375" style="178" customWidth="1"/>
    <col min="6665" max="6665" width="8" style="178" customWidth="1"/>
    <col min="6666" max="6915" width="8.75" style="178"/>
    <col min="6916" max="6916" width="6.625" style="178" customWidth="1"/>
    <col min="6917" max="6917" width="39" style="178" customWidth="1"/>
    <col min="6918" max="6918" width="13" style="178" customWidth="1"/>
    <col min="6919" max="6919" width="14.25" style="178" customWidth="1"/>
    <col min="6920" max="6920" width="15.375" style="178" customWidth="1"/>
    <col min="6921" max="6921" width="8" style="178" customWidth="1"/>
    <col min="6922" max="7171" width="8.75" style="178"/>
    <col min="7172" max="7172" width="6.625" style="178" customWidth="1"/>
    <col min="7173" max="7173" width="39" style="178" customWidth="1"/>
    <col min="7174" max="7174" width="13" style="178" customWidth="1"/>
    <col min="7175" max="7175" width="14.25" style="178" customWidth="1"/>
    <col min="7176" max="7176" width="15.375" style="178" customWidth="1"/>
    <col min="7177" max="7177" width="8" style="178" customWidth="1"/>
    <col min="7178" max="7427" width="8.75" style="178"/>
    <col min="7428" max="7428" width="6.625" style="178" customWidth="1"/>
    <col min="7429" max="7429" width="39" style="178" customWidth="1"/>
    <col min="7430" max="7430" width="13" style="178" customWidth="1"/>
    <col min="7431" max="7431" width="14.25" style="178" customWidth="1"/>
    <col min="7432" max="7432" width="15.375" style="178" customWidth="1"/>
    <col min="7433" max="7433" width="8" style="178" customWidth="1"/>
    <col min="7434" max="7683" width="8.75" style="178"/>
    <col min="7684" max="7684" width="6.625" style="178" customWidth="1"/>
    <col min="7685" max="7685" width="39" style="178" customWidth="1"/>
    <col min="7686" max="7686" width="13" style="178" customWidth="1"/>
    <col min="7687" max="7687" width="14.25" style="178" customWidth="1"/>
    <col min="7688" max="7688" width="15.375" style="178" customWidth="1"/>
    <col min="7689" max="7689" width="8" style="178" customWidth="1"/>
    <col min="7690" max="7939" width="8.75" style="178"/>
    <col min="7940" max="7940" width="6.625" style="178" customWidth="1"/>
    <col min="7941" max="7941" width="39" style="178" customWidth="1"/>
    <col min="7942" max="7942" width="13" style="178" customWidth="1"/>
    <col min="7943" max="7943" width="14.25" style="178" customWidth="1"/>
    <col min="7944" max="7944" width="15.375" style="178" customWidth="1"/>
    <col min="7945" max="7945" width="8" style="178" customWidth="1"/>
    <col min="7946" max="8195" width="8.75" style="178"/>
    <col min="8196" max="8196" width="6.625" style="178" customWidth="1"/>
    <col min="8197" max="8197" width="39" style="178" customWidth="1"/>
    <col min="8198" max="8198" width="13" style="178" customWidth="1"/>
    <col min="8199" max="8199" width="14.25" style="178" customWidth="1"/>
    <col min="8200" max="8200" width="15.375" style="178" customWidth="1"/>
    <col min="8201" max="8201" width="8" style="178" customWidth="1"/>
    <col min="8202" max="8451" width="8.75" style="178"/>
    <col min="8452" max="8452" width="6.625" style="178" customWidth="1"/>
    <col min="8453" max="8453" width="39" style="178" customWidth="1"/>
    <col min="8454" max="8454" width="13" style="178" customWidth="1"/>
    <col min="8455" max="8455" width="14.25" style="178" customWidth="1"/>
    <col min="8456" max="8456" width="15.375" style="178" customWidth="1"/>
    <col min="8457" max="8457" width="8" style="178" customWidth="1"/>
    <col min="8458" max="8707" width="8.75" style="178"/>
    <col min="8708" max="8708" width="6.625" style="178" customWidth="1"/>
    <col min="8709" max="8709" width="39" style="178" customWidth="1"/>
    <col min="8710" max="8710" width="13" style="178" customWidth="1"/>
    <col min="8711" max="8711" width="14.25" style="178" customWidth="1"/>
    <col min="8712" max="8712" width="15.375" style="178" customWidth="1"/>
    <col min="8713" max="8713" width="8" style="178" customWidth="1"/>
    <col min="8714" max="8963" width="8.75" style="178"/>
    <col min="8964" max="8964" width="6.625" style="178" customWidth="1"/>
    <col min="8965" max="8965" width="39" style="178" customWidth="1"/>
    <col min="8966" max="8966" width="13" style="178" customWidth="1"/>
    <col min="8967" max="8967" width="14.25" style="178" customWidth="1"/>
    <col min="8968" max="8968" width="15.375" style="178" customWidth="1"/>
    <col min="8969" max="8969" width="8" style="178" customWidth="1"/>
    <col min="8970" max="9219" width="8.75" style="178"/>
    <col min="9220" max="9220" width="6.625" style="178" customWidth="1"/>
    <col min="9221" max="9221" width="39" style="178" customWidth="1"/>
    <col min="9222" max="9222" width="13" style="178" customWidth="1"/>
    <col min="9223" max="9223" width="14.25" style="178" customWidth="1"/>
    <col min="9224" max="9224" width="15.375" style="178" customWidth="1"/>
    <col min="9225" max="9225" width="8" style="178" customWidth="1"/>
    <col min="9226" max="9475" width="8.75" style="178"/>
    <col min="9476" max="9476" width="6.625" style="178" customWidth="1"/>
    <col min="9477" max="9477" width="39" style="178" customWidth="1"/>
    <col min="9478" max="9478" width="13" style="178" customWidth="1"/>
    <col min="9479" max="9479" width="14.25" style="178" customWidth="1"/>
    <col min="9480" max="9480" width="15.375" style="178" customWidth="1"/>
    <col min="9481" max="9481" width="8" style="178" customWidth="1"/>
    <col min="9482" max="9731" width="8.75" style="178"/>
    <col min="9732" max="9732" width="6.625" style="178" customWidth="1"/>
    <col min="9733" max="9733" width="39" style="178" customWidth="1"/>
    <col min="9734" max="9734" width="13" style="178" customWidth="1"/>
    <col min="9735" max="9735" width="14.25" style="178" customWidth="1"/>
    <col min="9736" max="9736" width="15.375" style="178" customWidth="1"/>
    <col min="9737" max="9737" width="8" style="178" customWidth="1"/>
    <col min="9738" max="9987" width="8.75" style="178"/>
    <col min="9988" max="9988" width="6.625" style="178" customWidth="1"/>
    <col min="9989" max="9989" width="39" style="178" customWidth="1"/>
    <col min="9990" max="9990" width="13" style="178" customWidth="1"/>
    <col min="9991" max="9991" width="14.25" style="178" customWidth="1"/>
    <col min="9992" max="9992" width="15.375" style="178" customWidth="1"/>
    <col min="9993" max="9993" width="8" style="178" customWidth="1"/>
    <col min="9994" max="10243" width="8.75" style="178"/>
    <col min="10244" max="10244" width="6.625" style="178" customWidth="1"/>
    <col min="10245" max="10245" width="39" style="178" customWidth="1"/>
    <col min="10246" max="10246" width="13" style="178" customWidth="1"/>
    <col min="10247" max="10247" width="14.25" style="178" customWidth="1"/>
    <col min="10248" max="10248" width="15.375" style="178" customWidth="1"/>
    <col min="10249" max="10249" width="8" style="178" customWidth="1"/>
    <col min="10250" max="10499" width="8.75" style="178"/>
    <col min="10500" max="10500" width="6.625" style="178" customWidth="1"/>
    <col min="10501" max="10501" width="39" style="178" customWidth="1"/>
    <col min="10502" max="10502" width="13" style="178" customWidth="1"/>
    <col min="10503" max="10503" width="14.25" style="178" customWidth="1"/>
    <col min="10504" max="10504" width="15.375" style="178" customWidth="1"/>
    <col min="10505" max="10505" width="8" style="178" customWidth="1"/>
    <col min="10506" max="10755" width="8.75" style="178"/>
    <col min="10756" max="10756" width="6.625" style="178" customWidth="1"/>
    <col min="10757" max="10757" width="39" style="178" customWidth="1"/>
    <col min="10758" max="10758" width="13" style="178" customWidth="1"/>
    <col min="10759" max="10759" width="14.25" style="178" customWidth="1"/>
    <col min="10760" max="10760" width="15.375" style="178" customWidth="1"/>
    <col min="10761" max="10761" width="8" style="178" customWidth="1"/>
    <col min="10762" max="11011" width="8.75" style="178"/>
    <col min="11012" max="11012" width="6.625" style="178" customWidth="1"/>
    <col min="11013" max="11013" width="39" style="178" customWidth="1"/>
    <col min="11014" max="11014" width="13" style="178" customWidth="1"/>
    <col min="11015" max="11015" width="14.25" style="178" customWidth="1"/>
    <col min="11016" max="11016" width="15.375" style="178" customWidth="1"/>
    <col min="11017" max="11017" width="8" style="178" customWidth="1"/>
    <col min="11018" max="11267" width="8.75" style="178"/>
    <col min="11268" max="11268" width="6.625" style="178" customWidth="1"/>
    <col min="11269" max="11269" width="39" style="178" customWidth="1"/>
    <col min="11270" max="11270" width="13" style="178" customWidth="1"/>
    <col min="11271" max="11271" width="14.25" style="178" customWidth="1"/>
    <col min="11272" max="11272" width="15.375" style="178" customWidth="1"/>
    <col min="11273" max="11273" width="8" style="178" customWidth="1"/>
    <col min="11274" max="11523" width="8.75" style="178"/>
    <col min="11524" max="11524" width="6.625" style="178" customWidth="1"/>
    <col min="11525" max="11525" width="39" style="178" customWidth="1"/>
    <col min="11526" max="11526" width="13" style="178" customWidth="1"/>
    <col min="11527" max="11527" width="14.25" style="178" customWidth="1"/>
    <col min="11528" max="11528" width="15.375" style="178" customWidth="1"/>
    <col min="11529" max="11529" width="8" style="178" customWidth="1"/>
    <col min="11530" max="11779" width="8.75" style="178"/>
    <col min="11780" max="11780" width="6.625" style="178" customWidth="1"/>
    <col min="11781" max="11781" width="39" style="178" customWidth="1"/>
    <col min="11782" max="11782" width="13" style="178" customWidth="1"/>
    <col min="11783" max="11783" width="14.25" style="178" customWidth="1"/>
    <col min="11784" max="11784" width="15.375" style="178" customWidth="1"/>
    <col min="11785" max="11785" width="8" style="178" customWidth="1"/>
    <col min="11786" max="12035" width="8.75" style="178"/>
    <col min="12036" max="12036" width="6.625" style="178" customWidth="1"/>
    <col min="12037" max="12037" width="39" style="178" customWidth="1"/>
    <col min="12038" max="12038" width="13" style="178" customWidth="1"/>
    <col min="12039" max="12039" width="14.25" style="178" customWidth="1"/>
    <col min="12040" max="12040" width="15.375" style="178" customWidth="1"/>
    <col min="12041" max="12041" width="8" style="178" customWidth="1"/>
    <col min="12042" max="12291" width="8.75" style="178"/>
    <col min="12292" max="12292" width="6.625" style="178" customWidth="1"/>
    <col min="12293" max="12293" width="39" style="178" customWidth="1"/>
    <col min="12294" max="12294" width="13" style="178" customWidth="1"/>
    <col min="12295" max="12295" width="14.25" style="178" customWidth="1"/>
    <col min="12296" max="12296" width="15.375" style="178" customWidth="1"/>
    <col min="12297" max="12297" width="8" style="178" customWidth="1"/>
    <col min="12298" max="12547" width="8.75" style="178"/>
    <col min="12548" max="12548" width="6.625" style="178" customWidth="1"/>
    <col min="12549" max="12549" width="39" style="178" customWidth="1"/>
    <col min="12550" max="12550" width="13" style="178" customWidth="1"/>
    <col min="12551" max="12551" width="14.25" style="178" customWidth="1"/>
    <col min="12552" max="12552" width="15.375" style="178" customWidth="1"/>
    <col min="12553" max="12553" width="8" style="178" customWidth="1"/>
    <col min="12554" max="12803" width="8.75" style="178"/>
    <col min="12804" max="12804" width="6.625" style="178" customWidth="1"/>
    <col min="12805" max="12805" width="39" style="178" customWidth="1"/>
    <col min="12806" max="12806" width="13" style="178" customWidth="1"/>
    <col min="12807" max="12807" width="14.25" style="178" customWidth="1"/>
    <col min="12808" max="12808" width="15.375" style="178" customWidth="1"/>
    <col min="12809" max="12809" width="8" style="178" customWidth="1"/>
    <col min="12810" max="13059" width="8.75" style="178"/>
    <col min="13060" max="13060" width="6.625" style="178" customWidth="1"/>
    <col min="13061" max="13061" width="39" style="178" customWidth="1"/>
    <col min="13062" max="13062" width="13" style="178" customWidth="1"/>
    <col min="13063" max="13063" width="14.25" style="178" customWidth="1"/>
    <col min="13064" max="13064" width="15.375" style="178" customWidth="1"/>
    <col min="13065" max="13065" width="8" style="178" customWidth="1"/>
    <col min="13066" max="13315" width="8.75" style="178"/>
    <col min="13316" max="13316" width="6.625" style="178" customWidth="1"/>
    <col min="13317" max="13317" width="39" style="178" customWidth="1"/>
    <col min="13318" max="13318" width="13" style="178" customWidth="1"/>
    <col min="13319" max="13319" width="14.25" style="178" customWidth="1"/>
    <col min="13320" max="13320" width="15.375" style="178" customWidth="1"/>
    <col min="13321" max="13321" width="8" style="178" customWidth="1"/>
    <col min="13322" max="13571" width="8.75" style="178"/>
    <col min="13572" max="13572" width="6.625" style="178" customWidth="1"/>
    <col min="13573" max="13573" width="39" style="178" customWidth="1"/>
    <col min="13574" max="13574" width="13" style="178" customWidth="1"/>
    <col min="13575" max="13575" width="14.25" style="178" customWidth="1"/>
    <col min="13576" max="13576" width="15.375" style="178" customWidth="1"/>
    <col min="13577" max="13577" width="8" style="178" customWidth="1"/>
    <col min="13578" max="13827" width="8.75" style="178"/>
    <col min="13828" max="13828" width="6.625" style="178" customWidth="1"/>
    <col min="13829" max="13829" width="39" style="178" customWidth="1"/>
    <col min="13830" max="13830" width="13" style="178" customWidth="1"/>
    <col min="13831" max="13831" width="14.25" style="178" customWidth="1"/>
    <col min="13832" max="13832" width="15.375" style="178" customWidth="1"/>
    <col min="13833" max="13833" width="8" style="178" customWidth="1"/>
    <col min="13834" max="14083" width="8.75" style="178"/>
    <col min="14084" max="14084" width="6.625" style="178" customWidth="1"/>
    <col min="14085" max="14085" width="39" style="178" customWidth="1"/>
    <col min="14086" max="14086" width="13" style="178" customWidth="1"/>
    <col min="14087" max="14087" width="14.25" style="178" customWidth="1"/>
    <col min="14088" max="14088" width="15.375" style="178" customWidth="1"/>
    <col min="14089" max="14089" width="8" style="178" customWidth="1"/>
    <col min="14090" max="14339" width="8.75" style="178"/>
    <col min="14340" max="14340" width="6.625" style="178" customWidth="1"/>
    <col min="14341" max="14341" width="39" style="178" customWidth="1"/>
    <col min="14342" max="14342" width="13" style="178" customWidth="1"/>
    <col min="14343" max="14343" width="14.25" style="178" customWidth="1"/>
    <col min="14344" max="14344" width="15.375" style="178" customWidth="1"/>
    <col min="14345" max="14345" width="8" style="178" customWidth="1"/>
    <col min="14346" max="14595" width="8.75" style="178"/>
    <col min="14596" max="14596" width="6.625" style="178" customWidth="1"/>
    <col min="14597" max="14597" width="39" style="178" customWidth="1"/>
    <col min="14598" max="14598" width="13" style="178" customWidth="1"/>
    <col min="14599" max="14599" width="14.25" style="178" customWidth="1"/>
    <col min="14600" max="14600" width="15.375" style="178" customWidth="1"/>
    <col min="14601" max="14601" width="8" style="178" customWidth="1"/>
    <col min="14602" max="14851" width="8.75" style="178"/>
    <col min="14852" max="14852" width="6.625" style="178" customWidth="1"/>
    <col min="14853" max="14853" width="39" style="178" customWidth="1"/>
    <col min="14854" max="14854" width="13" style="178" customWidth="1"/>
    <col min="14855" max="14855" width="14.25" style="178" customWidth="1"/>
    <col min="14856" max="14856" width="15.375" style="178" customWidth="1"/>
    <col min="14857" max="14857" width="8" style="178" customWidth="1"/>
    <col min="14858" max="15107" width="8.75" style="178"/>
    <col min="15108" max="15108" width="6.625" style="178" customWidth="1"/>
    <col min="15109" max="15109" width="39" style="178" customWidth="1"/>
    <col min="15110" max="15110" width="13" style="178" customWidth="1"/>
    <col min="15111" max="15111" width="14.25" style="178" customWidth="1"/>
    <col min="15112" max="15112" width="15.375" style="178" customWidth="1"/>
    <col min="15113" max="15113" width="8" style="178" customWidth="1"/>
    <col min="15114" max="15363" width="8.75" style="178"/>
    <col min="15364" max="15364" width="6.625" style="178" customWidth="1"/>
    <col min="15365" max="15365" width="39" style="178" customWidth="1"/>
    <col min="15366" max="15366" width="13" style="178" customWidth="1"/>
    <col min="15367" max="15367" width="14.25" style="178" customWidth="1"/>
    <col min="15368" max="15368" width="15.375" style="178" customWidth="1"/>
    <col min="15369" max="15369" width="8" style="178" customWidth="1"/>
    <col min="15370" max="15619" width="8.75" style="178"/>
    <col min="15620" max="15620" width="6.625" style="178" customWidth="1"/>
    <col min="15621" max="15621" width="39" style="178" customWidth="1"/>
    <col min="15622" max="15622" width="13" style="178" customWidth="1"/>
    <col min="15623" max="15623" width="14.25" style="178" customWidth="1"/>
    <col min="15624" max="15624" width="15.375" style="178" customWidth="1"/>
    <col min="15625" max="15625" width="8" style="178" customWidth="1"/>
    <col min="15626" max="15875" width="8.75" style="178"/>
    <col min="15876" max="15876" width="6.625" style="178" customWidth="1"/>
    <col min="15877" max="15877" width="39" style="178" customWidth="1"/>
    <col min="15878" max="15878" width="13" style="178" customWidth="1"/>
    <col min="15879" max="15879" width="14.25" style="178" customWidth="1"/>
    <col min="15880" max="15880" width="15.375" style="178" customWidth="1"/>
    <col min="15881" max="15881" width="8" style="178" customWidth="1"/>
    <col min="15882" max="16131" width="8.75" style="178"/>
    <col min="16132" max="16132" width="6.625" style="178" customWidth="1"/>
    <col min="16133" max="16133" width="39" style="178" customWidth="1"/>
    <col min="16134" max="16134" width="13" style="178" customWidth="1"/>
    <col min="16135" max="16135" width="14.25" style="178" customWidth="1"/>
    <col min="16136" max="16136" width="15.375" style="178" customWidth="1"/>
    <col min="16137" max="16137" width="8" style="178" customWidth="1"/>
    <col min="16138" max="16384" width="8.75" style="178"/>
  </cols>
  <sheetData>
    <row r="1" spans="1:8" ht="28.5" customHeight="1">
      <c r="A1" s="353" t="s">
        <v>447</v>
      </c>
      <c r="B1" s="353"/>
      <c r="C1" s="175"/>
    </row>
    <row r="2" spans="1:8" ht="49.5" customHeight="1">
      <c r="A2" s="354" t="s">
        <v>448</v>
      </c>
      <c r="B2" s="354"/>
      <c r="C2" s="354"/>
      <c r="D2" s="354"/>
      <c r="E2" s="354"/>
      <c r="F2" s="354"/>
      <c r="G2" s="354"/>
      <c r="H2" s="354"/>
    </row>
    <row r="3" spans="1:8" ht="20.25" customHeight="1">
      <c r="A3" s="179"/>
      <c r="B3" s="179"/>
      <c r="C3" s="180"/>
      <c r="D3" s="180"/>
      <c r="E3" s="180"/>
      <c r="F3" s="180"/>
      <c r="G3" s="180"/>
      <c r="H3" s="181" t="s">
        <v>425</v>
      </c>
    </row>
    <row r="4" spans="1:8" s="182" customFormat="1" ht="28.5" customHeight="1">
      <c r="A4" s="355" t="s">
        <v>0</v>
      </c>
      <c r="B4" s="355" t="s">
        <v>426</v>
      </c>
      <c r="C4" s="357" t="s">
        <v>427</v>
      </c>
      <c r="D4" s="357"/>
      <c r="E4" s="357"/>
      <c r="F4" s="358" t="s">
        <v>428</v>
      </c>
      <c r="G4" s="359"/>
      <c r="H4" s="360"/>
    </row>
    <row r="5" spans="1:8" ht="37.5" customHeight="1">
      <c r="A5" s="356"/>
      <c r="B5" s="356"/>
      <c r="C5" s="183" t="s">
        <v>429</v>
      </c>
      <c r="D5" s="183" t="s">
        <v>430</v>
      </c>
      <c r="E5" s="183" t="s">
        <v>431</v>
      </c>
      <c r="F5" s="183" t="s">
        <v>429</v>
      </c>
      <c r="G5" s="183" t="s">
        <v>430</v>
      </c>
      <c r="H5" s="183" t="s">
        <v>431</v>
      </c>
    </row>
    <row r="6" spans="1:8" ht="24.75" customHeight="1">
      <c r="A6" s="184"/>
      <c r="B6" s="184" t="s">
        <v>432</v>
      </c>
      <c r="C6" s="185">
        <f>+C7+C10+C14+C15+C16+C17</f>
        <v>0</v>
      </c>
      <c r="D6" s="185">
        <f t="shared" ref="D6:H6" si="0">+D7+D10+D14+D15+D16+D17</f>
        <v>0</v>
      </c>
      <c r="E6" s="185">
        <f t="shared" si="0"/>
        <v>0</v>
      </c>
      <c r="F6" s="186">
        <f t="shared" si="0"/>
        <v>0</v>
      </c>
      <c r="G6" s="186">
        <f t="shared" si="0"/>
        <v>0</v>
      </c>
      <c r="H6" s="186">
        <f t="shared" si="0"/>
        <v>0</v>
      </c>
    </row>
    <row r="7" spans="1:8" ht="24.75" customHeight="1">
      <c r="A7" s="184" t="s">
        <v>23</v>
      </c>
      <c r="B7" s="187" t="s">
        <v>433</v>
      </c>
      <c r="C7" s="188">
        <f>SUM(C8:C9)</f>
        <v>0</v>
      </c>
      <c r="D7" s="188">
        <f t="shared" ref="D7:E7" si="1">SUM(D8:D9)</f>
        <v>0</v>
      </c>
      <c r="E7" s="188">
        <f t="shared" si="1"/>
        <v>0</v>
      </c>
      <c r="F7" s="188"/>
      <c r="G7" s="188"/>
      <c r="H7" s="185"/>
    </row>
    <row r="8" spans="1:8" ht="24.75" customHeight="1">
      <c r="A8" s="189">
        <v>2</v>
      </c>
      <c r="B8" s="190" t="s">
        <v>434</v>
      </c>
      <c r="C8" s="191"/>
      <c r="D8" s="192"/>
      <c r="E8" s="192"/>
      <c r="F8" s="192"/>
      <c r="G8" s="192"/>
      <c r="H8" s="185"/>
    </row>
    <row r="9" spans="1:8" ht="24.75" customHeight="1">
      <c r="A9" s="189">
        <v>2</v>
      </c>
      <c r="B9" s="190" t="s">
        <v>435</v>
      </c>
      <c r="C9" s="191"/>
      <c r="D9" s="192"/>
      <c r="E9" s="192"/>
      <c r="F9" s="192"/>
      <c r="G9" s="192"/>
      <c r="H9" s="185"/>
    </row>
    <row r="10" spans="1:8" ht="24.75" customHeight="1">
      <c r="A10" s="184" t="s">
        <v>25</v>
      </c>
      <c r="B10" s="187" t="s">
        <v>436</v>
      </c>
      <c r="C10" s="188">
        <f t="shared" ref="C10:C13" si="2">SUM(D10:E10)</f>
        <v>0</v>
      </c>
      <c r="D10" s="188">
        <f>SUM(D11:D13)</f>
        <v>0</v>
      </c>
      <c r="E10" s="188">
        <f>SUM(E11:E13)</f>
        <v>0</v>
      </c>
      <c r="F10" s="188">
        <f>SUM(G10:H10)</f>
        <v>0</v>
      </c>
      <c r="G10" s="188">
        <f>SUM(G11:G13)</f>
        <v>0</v>
      </c>
      <c r="H10" s="188">
        <f>SUM(H11:H13)</f>
        <v>0</v>
      </c>
    </row>
    <row r="11" spans="1:8" ht="24.75" customHeight="1">
      <c r="A11" s="189">
        <v>1</v>
      </c>
      <c r="B11" s="190" t="s">
        <v>437</v>
      </c>
      <c r="C11" s="191"/>
      <c r="D11" s="192"/>
      <c r="E11" s="192"/>
      <c r="F11" s="191">
        <f>SUM(G11:H11)</f>
        <v>0</v>
      </c>
      <c r="G11" s="192"/>
      <c r="H11" s="185"/>
    </row>
    <row r="12" spans="1:8" ht="24.75" customHeight="1">
      <c r="A12" s="189">
        <v>2</v>
      </c>
      <c r="B12" s="190" t="s">
        <v>438</v>
      </c>
      <c r="C12" s="191"/>
      <c r="D12" s="192"/>
      <c r="E12" s="192"/>
      <c r="F12" s="191">
        <f>SUM(G12:H12)</f>
        <v>0</v>
      </c>
      <c r="G12" s="192"/>
      <c r="H12" s="185"/>
    </row>
    <row r="13" spans="1:8" ht="24.75" customHeight="1">
      <c r="A13" s="189">
        <v>3</v>
      </c>
      <c r="B13" s="190" t="s">
        <v>439</v>
      </c>
      <c r="C13" s="191">
        <f t="shared" si="2"/>
        <v>0</v>
      </c>
      <c r="D13" s="192"/>
      <c r="E13" s="192"/>
      <c r="F13" s="191">
        <f>SUM(G13:H13)</f>
        <v>0</v>
      </c>
      <c r="G13" s="192"/>
      <c r="H13" s="185"/>
    </row>
    <row r="14" spans="1:8" ht="24.75" customHeight="1">
      <c r="A14" s="184" t="s">
        <v>29</v>
      </c>
      <c r="B14" s="187" t="s">
        <v>440</v>
      </c>
      <c r="C14" s="188"/>
      <c r="D14" s="185"/>
      <c r="E14" s="185"/>
      <c r="F14" s="185"/>
      <c r="G14" s="185"/>
      <c r="H14" s="185"/>
    </row>
    <row r="15" spans="1:8" ht="24.75" customHeight="1">
      <c r="A15" s="184" t="s">
        <v>69</v>
      </c>
      <c r="B15" s="187" t="s">
        <v>441</v>
      </c>
      <c r="C15" s="188"/>
      <c r="D15" s="185"/>
      <c r="E15" s="185"/>
      <c r="F15" s="185"/>
      <c r="G15" s="185"/>
      <c r="H15" s="185"/>
    </row>
    <row r="16" spans="1:8" ht="24.75" customHeight="1">
      <c r="A16" s="184" t="s">
        <v>78</v>
      </c>
      <c r="B16" s="193" t="s">
        <v>442</v>
      </c>
      <c r="C16" s="194"/>
      <c r="D16" s="195"/>
      <c r="E16" s="195"/>
      <c r="F16" s="195"/>
      <c r="G16" s="195"/>
      <c r="H16" s="185"/>
    </row>
    <row r="17" spans="1:8" ht="24.75" customHeight="1">
      <c r="A17" s="184" t="s">
        <v>84</v>
      </c>
      <c r="B17" s="193" t="s">
        <v>443</v>
      </c>
      <c r="C17" s="196">
        <f>SUM(C18:C20)</f>
        <v>0</v>
      </c>
      <c r="D17" s="196">
        <f t="shared" ref="D17:H17" si="3">SUM(D18:D20)</f>
        <v>0</v>
      </c>
      <c r="E17" s="196">
        <f t="shared" si="3"/>
        <v>0</v>
      </c>
      <c r="F17" s="196">
        <f t="shared" si="3"/>
        <v>0</v>
      </c>
      <c r="G17" s="196">
        <f t="shared" si="3"/>
        <v>0</v>
      </c>
      <c r="H17" s="196">
        <f t="shared" si="3"/>
        <v>0</v>
      </c>
    </row>
    <row r="18" spans="1:8" ht="24.75" customHeight="1">
      <c r="A18" s="189">
        <v>1</v>
      </c>
      <c r="B18" s="190" t="s">
        <v>444</v>
      </c>
      <c r="C18" s="191">
        <f>SUM(D18:E18)</f>
        <v>0</v>
      </c>
      <c r="D18" s="197"/>
      <c r="E18" s="197"/>
      <c r="F18" s="197">
        <f>SUM(G18:H18)</f>
        <v>0</v>
      </c>
      <c r="G18" s="197"/>
      <c r="H18" s="185"/>
    </row>
    <row r="19" spans="1:8" ht="24.75" customHeight="1">
      <c r="A19" s="189">
        <v>2</v>
      </c>
      <c r="B19" s="190" t="s">
        <v>445</v>
      </c>
      <c r="C19" s="191">
        <f t="shared" ref="C19" si="4">SUM(D19:E19)</f>
        <v>0</v>
      </c>
      <c r="D19" s="197"/>
      <c r="E19" s="197"/>
      <c r="F19" s="197">
        <f t="shared" ref="F19:F20" si="5">SUM(G19:H19)</f>
        <v>0</v>
      </c>
      <c r="G19" s="197"/>
      <c r="H19" s="185"/>
    </row>
    <row r="20" spans="1:8" ht="24.75" customHeight="1">
      <c r="A20" s="189">
        <v>2</v>
      </c>
      <c r="B20" s="190" t="s">
        <v>446</v>
      </c>
      <c r="C20" s="191"/>
      <c r="D20" s="197"/>
      <c r="E20" s="197"/>
      <c r="F20" s="197">
        <f t="shared" si="5"/>
        <v>0</v>
      </c>
      <c r="G20" s="197"/>
      <c r="H20" s="198"/>
    </row>
    <row r="26" spans="1:8">
      <c r="H26" s="199">
        <f>6346*150000</f>
        <v>951900000</v>
      </c>
    </row>
  </sheetData>
  <mergeCells count="6">
    <mergeCell ref="A1:B1"/>
    <mergeCell ref="A2:H2"/>
    <mergeCell ref="A4:A5"/>
    <mergeCell ref="B4:B5"/>
    <mergeCell ref="C4:E4"/>
    <mergeCell ref="F4:H4"/>
  </mergeCells>
  <printOptions horizontalCentered="1"/>
  <pageMargins left="0.23622047244094499" right="0.23622047244094499" top="0.24803149599999999" bottom="0.261811024" header="0.261811024" footer="0.261811024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3"/>
  <sheetViews>
    <sheetView zoomScale="87" zoomScaleNormal="87" workbookViewId="0">
      <selection activeCell="B2" sqref="B2:X2"/>
    </sheetView>
  </sheetViews>
  <sheetFormatPr defaultRowHeight="15.75"/>
  <cols>
    <col min="1" max="1" width="4.375" style="68" customWidth="1"/>
    <col min="2" max="2" width="13.5" style="68" customWidth="1"/>
    <col min="3" max="3" width="7.375" style="68" customWidth="1"/>
    <col min="4" max="4" width="27.875" style="244" customWidth="1"/>
    <col min="5" max="5" width="5.5" style="68" customWidth="1"/>
    <col min="6" max="6" width="4.875" style="68" customWidth="1"/>
    <col min="7" max="8" width="5" style="68" customWidth="1"/>
    <col min="9" max="9" width="4.875" style="68" customWidth="1"/>
    <col min="10" max="10" width="5" style="68" customWidth="1"/>
    <col min="11" max="11" width="5.125" style="68" customWidth="1"/>
    <col min="12" max="12" width="5.25" style="68" customWidth="1"/>
    <col min="13" max="14" width="4.875" style="68" customWidth="1"/>
    <col min="15" max="16" width="4.75" style="68" customWidth="1"/>
    <col min="17" max="17" width="4.875" style="68" customWidth="1"/>
    <col min="18" max="18" width="4.375" style="68" customWidth="1"/>
    <col min="19" max="19" width="4.5" style="68" customWidth="1"/>
    <col min="20" max="20" width="5" style="68" customWidth="1"/>
    <col min="21" max="22" width="4.75" style="68" customWidth="1"/>
    <col min="23" max="23" width="5.625" style="68" customWidth="1"/>
    <col min="24" max="24" width="19.625" style="244" customWidth="1"/>
    <col min="25" max="16384" width="9" style="68"/>
  </cols>
  <sheetData>
    <row r="1" spans="1:69">
      <c r="A1" s="227" t="s">
        <v>521</v>
      </c>
      <c r="B1" s="1"/>
      <c r="C1" s="1"/>
      <c r="D1" s="2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30"/>
      <c r="Y1" s="1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</row>
    <row r="2" spans="1:69" ht="24" customHeight="1">
      <c r="A2" s="266"/>
      <c r="B2" s="361" t="s">
        <v>592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1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</row>
    <row r="3" spans="1:69" ht="31.5" customHeight="1">
      <c r="A3" s="1"/>
      <c r="B3" s="1"/>
      <c r="C3" s="1"/>
      <c r="D3" s="362" t="s">
        <v>538</v>
      </c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1"/>
      <c r="S3" s="1"/>
      <c r="T3" s="1"/>
      <c r="U3" s="1"/>
      <c r="V3" s="1"/>
      <c r="W3" s="1"/>
      <c r="X3" s="230"/>
      <c r="Y3" s="1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</row>
    <row r="4" spans="1:69" ht="15.6" customHeight="1">
      <c r="A4" s="363" t="s">
        <v>0</v>
      </c>
      <c r="B4" s="366" t="s">
        <v>22</v>
      </c>
      <c r="C4" s="369" t="s">
        <v>539</v>
      </c>
      <c r="D4" s="372" t="s">
        <v>1</v>
      </c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4"/>
      <c r="Y4" s="1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</row>
    <row r="5" spans="1:69">
      <c r="A5" s="364"/>
      <c r="B5" s="367"/>
      <c r="C5" s="370"/>
      <c r="D5" s="372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6"/>
      <c r="Y5" s="1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82.5" customHeight="1">
      <c r="A6" s="365"/>
      <c r="B6" s="368"/>
      <c r="C6" s="371"/>
      <c r="D6" s="372"/>
      <c r="E6" s="231">
        <v>1</v>
      </c>
      <c r="F6" s="231">
        <v>2</v>
      </c>
      <c r="G6" s="231">
        <v>3</v>
      </c>
      <c r="H6" s="231">
        <v>4</v>
      </c>
      <c r="I6" s="231">
        <v>5</v>
      </c>
      <c r="J6" s="231">
        <v>6</v>
      </c>
      <c r="K6" s="231">
        <v>7</v>
      </c>
      <c r="L6" s="231">
        <v>8</v>
      </c>
      <c r="M6" s="231">
        <v>9</v>
      </c>
      <c r="N6" s="231">
        <v>10</v>
      </c>
      <c r="O6" s="231">
        <v>11</v>
      </c>
      <c r="P6" s="231">
        <v>12</v>
      </c>
      <c r="Q6" s="231">
        <v>13</v>
      </c>
      <c r="R6" s="231">
        <v>14</v>
      </c>
      <c r="S6" s="231">
        <v>15</v>
      </c>
      <c r="T6" s="231">
        <v>16</v>
      </c>
      <c r="U6" s="231">
        <v>17</v>
      </c>
      <c r="V6" s="231">
        <v>18</v>
      </c>
      <c r="W6" s="231">
        <v>19</v>
      </c>
      <c r="X6" s="232" t="s">
        <v>347</v>
      </c>
      <c r="Y6" s="1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</row>
    <row r="7" spans="1:69" s="42" customFormat="1" ht="31.5">
      <c r="A7" s="52">
        <v>1</v>
      </c>
      <c r="B7" s="252" t="s">
        <v>89</v>
      </c>
      <c r="C7" s="52">
        <v>17</v>
      </c>
      <c r="D7" s="52" t="s">
        <v>549</v>
      </c>
      <c r="E7" s="52"/>
      <c r="F7" s="52">
        <v>1</v>
      </c>
      <c r="G7" s="52">
        <v>1</v>
      </c>
      <c r="H7" s="52">
        <v>1</v>
      </c>
      <c r="I7" s="52">
        <v>1</v>
      </c>
      <c r="J7" s="52">
        <v>1</v>
      </c>
      <c r="K7" s="52">
        <v>1</v>
      </c>
      <c r="L7" s="52">
        <v>1</v>
      </c>
      <c r="M7" s="52"/>
      <c r="N7" s="52">
        <v>1</v>
      </c>
      <c r="O7" s="52">
        <v>1</v>
      </c>
      <c r="P7" s="52">
        <v>1</v>
      </c>
      <c r="Q7" s="52">
        <v>1</v>
      </c>
      <c r="R7" s="52">
        <v>1</v>
      </c>
      <c r="S7" s="52">
        <v>1</v>
      </c>
      <c r="T7" s="52">
        <v>1</v>
      </c>
      <c r="U7" s="52">
        <v>1</v>
      </c>
      <c r="V7" s="52">
        <v>1</v>
      </c>
      <c r="W7" s="52">
        <v>1</v>
      </c>
      <c r="X7" s="268" t="s">
        <v>543</v>
      </c>
      <c r="Y7" s="1"/>
    </row>
    <row r="8" spans="1:69" s="42" customFormat="1" ht="31.5">
      <c r="A8" s="52">
        <v>2</v>
      </c>
      <c r="B8" s="252" t="s">
        <v>90</v>
      </c>
      <c r="C8" s="52">
        <v>15</v>
      </c>
      <c r="D8" s="52" t="s">
        <v>550</v>
      </c>
      <c r="E8" s="52"/>
      <c r="F8" s="52">
        <v>1</v>
      </c>
      <c r="G8" s="52">
        <v>1</v>
      </c>
      <c r="H8" s="52">
        <v>1</v>
      </c>
      <c r="I8" s="52">
        <v>1</v>
      </c>
      <c r="J8" s="52">
        <v>1</v>
      </c>
      <c r="K8" s="52">
        <v>1</v>
      </c>
      <c r="L8" s="52">
        <v>1</v>
      </c>
      <c r="M8" s="52"/>
      <c r="N8" s="52">
        <v>1</v>
      </c>
      <c r="O8" s="52"/>
      <c r="P8" s="52">
        <v>1</v>
      </c>
      <c r="Q8" s="52">
        <v>1</v>
      </c>
      <c r="R8" s="52">
        <v>1</v>
      </c>
      <c r="S8" s="52">
        <v>1</v>
      </c>
      <c r="T8" s="52">
        <v>1</v>
      </c>
      <c r="U8" s="52">
        <v>1</v>
      </c>
      <c r="V8" s="52"/>
      <c r="W8" s="52">
        <v>1</v>
      </c>
      <c r="X8" s="268" t="s">
        <v>544</v>
      </c>
      <c r="Y8" s="1"/>
    </row>
    <row r="9" spans="1:69" s="42" customFormat="1" ht="31.5">
      <c r="A9" s="52">
        <v>3</v>
      </c>
      <c r="B9" s="252" t="s">
        <v>91</v>
      </c>
      <c r="C9" s="52">
        <v>17</v>
      </c>
      <c r="D9" s="52" t="s">
        <v>551</v>
      </c>
      <c r="E9" s="52"/>
      <c r="F9" s="52">
        <v>1</v>
      </c>
      <c r="G9" s="52">
        <v>1</v>
      </c>
      <c r="H9" s="52">
        <v>1</v>
      </c>
      <c r="I9" s="52">
        <v>1</v>
      </c>
      <c r="J9" s="52">
        <v>1</v>
      </c>
      <c r="K9" s="52">
        <v>1</v>
      </c>
      <c r="L9" s="52">
        <v>1</v>
      </c>
      <c r="M9" s="52">
        <v>1</v>
      </c>
      <c r="N9" s="52">
        <v>1</v>
      </c>
      <c r="O9" s="52">
        <v>1</v>
      </c>
      <c r="P9" s="52">
        <v>1</v>
      </c>
      <c r="Q9" s="52">
        <v>1</v>
      </c>
      <c r="R9" s="52">
        <v>1</v>
      </c>
      <c r="S9" s="52"/>
      <c r="T9" s="52">
        <v>1</v>
      </c>
      <c r="U9" s="52">
        <v>1</v>
      </c>
      <c r="V9" s="52">
        <v>1</v>
      </c>
      <c r="W9" s="52">
        <v>1</v>
      </c>
      <c r="X9" s="268" t="s">
        <v>545</v>
      </c>
      <c r="Y9" s="1"/>
    </row>
    <row r="10" spans="1:69" s="42" customFormat="1" ht="31.5">
      <c r="A10" s="52">
        <v>4</v>
      </c>
      <c r="B10" s="252" t="s">
        <v>552</v>
      </c>
      <c r="C10" s="271">
        <v>15</v>
      </c>
      <c r="D10" s="52" t="s">
        <v>557</v>
      </c>
      <c r="E10" s="52"/>
      <c r="F10" s="52">
        <v>1</v>
      </c>
      <c r="G10" s="52">
        <v>1</v>
      </c>
      <c r="H10" s="52">
        <v>1</v>
      </c>
      <c r="I10" s="52">
        <v>1</v>
      </c>
      <c r="J10" s="52">
        <v>1</v>
      </c>
      <c r="K10" s="52">
        <v>1</v>
      </c>
      <c r="L10" s="52">
        <v>1</v>
      </c>
      <c r="M10" s="52">
        <v>1</v>
      </c>
      <c r="N10" s="52"/>
      <c r="O10" s="131"/>
      <c r="P10" s="52">
        <v>1</v>
      </c>
      <c r="Q10" s="52">
        <v>1</v>
      </c>
      <c r="R10" s="52">
        <v>1</v>
      </c>
      <c r="S10" s="52">
        <v>1</v>
      </c>
      <c r="T10" s="52">
        <v>1</v>
      </c>
      <c r="U10" s="269"/>
      <c r="V10" s="52">
        <v>1</v>
      </c>
      <c r="W10" s="52">
        <v>1</v>
      </c>
      <c r="X10" s="272" t="s">
        <v>546</v>
      </c>
      <c r="Y10" s="1"/>
    </row>
    <row r="11" spans="1:69" s="42" customFormat="1" ht="31.5">
      <c r="A11" s="52">
        <v>5</v>
      </c>
      <c r="B11" s="252" t="s">
        <v>553</v>
      </c>
      <c r="C11" s="271">
        <f t="shared" ref="C11:C13" si="0">SUM(E11:W11)</f>
        <v>13</v>
      </c>
      <c r="D11" s="52" t="s">
        <v>540</v>
      </c>
      <c r="E11" s="52"/>
      <c r="F11" s="52">
        <v>1</v>
      </c>
      <c r="G11" s="52">
        <v>1</v>
      </c>
      <c r="H11" s="52">
        <v>1</v>
      </c>
      <c r="I11" s="269">
        <v>1</v>
      </c>
      <c r="J11" s="52">
        <v>1</v>
      </c>
      <c r="K11" s="52">
        <v>1</v>
      </c>
      <c r="L11" s="52"/>
      <c r="M11" s="131"/>
      <c r="N11" s="131"/>
      <c r="O11" s="131"/>
      <c r="P11" s="52">
        <v>1</v>
      </c>
      <c r="Q11" s="269">
        <v>1</v>
      </c>
      <c r="R11" s="52">
        <v>1</v>
      </c>
      <c r="S11" s="52"/>
      <c r="T11" s="52">
        <v>1</v>
      </c>
      <c r="U11" s="52">
        <v>1</v>
      </c>
      <c r="V11" s="269">
        <v>1</v>
      </c>
      <c r="W11" s="269">
        <v>1</v>
      </c>
      <c r="X11" s="273"/>
      <c r="Y11" s="1"/>
    </row>
    <row r="12" spans="1:69" s="42" customFormat="1" ht="49.5" customHeight="1">
      <c r="A12" s="52">
        <v>6</v>
      </c>
      <c r="B12" s="252" t="s">
        <v>554</v>
      </c>
      <c r="C12" s="271">
        <f t="shared" si="0"/>
        <v>15</v>
      </c>
      <c r="D12" s="52" t="s">
        <v>541</v>
      </c>
      <c r="E12" s="52"/>
      <c r="F12" s="52">
        <v>1</v>
      </c>
      <c r="G12" s="52">
        <v>1</v>
      </c>
      <c r="H12" s="52">
        <v>1</v>
      </c>
      <c r="I12" s="52">
        <v>1</v>
      </c>
      <c r="J12" s="52">
        <v>1</v>
      </c>
      <c r="K12" s="52">
        <v>1</v>
      </c>
      <c r="L12" s="52">
        <v>1</v>
      </c>
      <c r="M12" s="52">
        <v>1</v>
      </c>
      <c r="N12" s="52"/>
      <c r="O12" s="52"/>
      <c r="P12" s="52">
        <v>1</v>
      </c>
      <c r="Q12" s="52">
        <v>1</v>
      </c>
      <c r="R12" s="52">
        <v>1</v>
      </c>
      <c r="S12" s="52"/>
      <c r="T12" s="52">
        <v>1</v>
      </c>
      <c r="U12" s="52">
        <v>1</v>
      </c>
      <c r="V12" s="52">
        <v>1</v>
      </c>
      <c r="W12" s="52">
        <v>1</v>
      </c>
      <c r="X12" s="135" t="s">
        <v>547</v>
      </c>
      <c r="Y12" s="1"/>
    </row>
    <row r="13" spans="1:69" s="42" customFormat="1" ht="31.5">
      <c r="A13" s="52">
        <v>7</v>
      </c>
      <c r="B13" s="252" t="s">
        <v>555</v>
      </c>
      <c r="C13" s="271">
        <f t="shared" si="0"/>
        <v>14</v>
      </c>
      <c r="D13" s="52" t="s">
        <v>542</v>
      </c>
      <c r="E13" s="52"/>
      <c r="F13" s="52">
        <v>1</v>
      </c>
      <c r="G13" s="52">
        <v>1</v>
      </c>
      <c r="H13" s="52">
        <v>1</v>
      </c>
      <c r="I13" s="131">
        <v>1</v>
      </c>
      <c r="J13" s="52">
        <v>1</v>
      </c>
      <c r="K13" s="52">
        <v>1</v>
      </c>
      <c r="L13" s="52">
        <v>1</v>
      </c>
      <c r="M13" s="131"/>
      <c r="N13" s="131"/>
      <c r="O13" s="131"/>
      <c r="P13" s="52">
        <v>1</v>
      </c>
      <c r="Q13" s="52">
        <v>1</v>
      </c>
      <c r="R13" s="52">
        <v>1</v>
      </c>
      <c r="S13" s="52">
        <v>1</v>
      </c>
      <c r="T13" s="52">
        <v>1</v>
      </c>
      <c r="U13" s="52">
        <v>1</v>
      </c>
      <c r="V13" s="269"/>
      <c r="W13" s="52">
        <v>1</v>
      </c>
      <c r="X13" s="135"/>
      <c r="Y13" s="1"/>
    </row>
    <row r="14" spans="1:69" s="42" customFormat="1" ht="31.5">
      <c r="A14" s="52">
        <v>8</v>
      </c>
      <c r="B14" s="252" t="s">
        <v>556</v>
      </c>
      <c r="C14" s="271">
        <f>SUM(E14:W14)</f>
        <v>14</v>
      </c>
      <c r="D14" s="52" t="s">
        <v>590</v>
      </c>
      <c r="E14" s="52"/>
      <c r="F14" s="52">
        <v>1</v>
      </c>
      <c r="G14" s="52">
        <v>1</v>
      </c>
      <c r="H14" s="52">
        <v>1</v>
      </c>
      <c r="I14" s="131">
        <v>1</v>
      </c>
      <c r="J14" s="52">
        <v>1</v>
      </c>
      <c r="K14" s="52">
        <v>1</v>
      </c>
      <c r="L14" s="52">
        <v>1</v>
      </c>
      <c r="M14" s="270"/>
      <c r="N14" s="270"/>
      <c r="O14" s="270"/>
      <c r="P14" s="52"/>
      <c r="Q14" s="52">
        <v>1</v>
      </c>
      <c r="R14" s="52">
        <v>1</v>
      </c>
      <c r="S14" s="52">
        <v>1</v>
      </c>
      <c r="T14" s="52">
        <v>1</v>
      </c>
      <c r="U14" s="52">
        <v>1</v>
      </c>
      <c r="V14" s="52">
        <v>1</v>
      </c>
      <c r="W14" s="52">
        <v>1</v>
      </c>
      <c r="X14" s="272" t="s">
        <v>548</v>
      </c>
      <c r="Y14" s="1"/>
    </row>
    <row r="15" spans="1:69" s="42" customFormat="1">
      <c r="A15" s="59"/>
      <c r="B15" s="233"/>
      <c r="C15" s="232"/>
      <c r="D15" s="232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1"/>
    </row>
    <row r="16" spans="1:69" s="42" customFormat="1">
      <c r="A16" s="59"/>
      <c r="B16" s="233"/>
      <c r="C16" s="232"/>
      <c r="D16" s="232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1"/>
    </row>
    <row r="17" spans="1:25" s="42" customFormat="1">
      <c r="A17" s="59"/>
      <c r="B17" s="233"/>
      <c r="C17" s="232"/>
      <c r="D17" s="232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1"/>
    </row>
    <row r="18" spans="1:25">
      <c r="A18" s="239" t="s">
        <v>522</v>
      </c>
      <c r="B18" s="240"/>
      <c r="C18" s="237"/>
      <c r="D18" s="238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8"/>
      <c r="Y18" s="1"/>
    </row>
    <row r="19" spans="1:25">
      <c r="A19" s="241" t="s">
        <v>7</v>
      </c>
      <c r="B19" s="241"/>
      <c r="C19" s="237"/>
      <c r="D19" s="238"/>
      <c r="E19" s="241" t="s">
        <v>146</v>
      </c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8"/>
      <c r="Y19" s="1"/>
    </row>
    <row r="20" spans="1:25">
      <c r="A20" s="241" t="s">
        <v>8</v>
      </c>
      <c r="B20" s="241"/>
      <c r="C20" s="237"/>
      <c r="D20" s="238"/>
      <c r="E20" s="241" t="s">
        <v>147</v>
      </c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8"/>
      <c r="Y20" s="1"/>
    </row>
    <row r="21" spans="1:25">
      <c r="A21" s="241" t="s">
        <v>145</v>
      </c>
      <c r="B21" s="241"/>
      <c r="C21" s="237"/>
      <c r="D21" s="238"/>
      <c r="E21" s="241" t="s">
        <v>148</v>
      </c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8"/>
      <c r="Y21" s="1"/>
    </row>
    <row r="22" spans="1:25">
      <c r="A22" s="241" t="s">
        <v>9</v>
      </c>
      <c r="B22" s="241"/>
      <c r="C22" s="237"/>
      <c r="D22" s="238"/>
      <c r="E22" s="241" t="s">
        <v>10</v>
      </c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8"/>
      <c r="Y22" s="1"/>
    </row>
    <row r="23" spans="1:25">
      <c r="A23" s="241" t="s">
        <v>11</v>
      </c>
      <c r="B23" s="241"/>
      <c r="C23" s="237"/>
      <c r="D23" s="238"/>
      <c r="E23" s="241" t="s">
        <v>12</v>
      </c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8"/>
      <c r="Y23" s="1"/>
    </row>
    <row r="24" spans="1:25">
      <c r="A24" s="241" t="s">
        <v>13</v>
      </c>
      <c r="B24" s="241"/>
      <c r="C24" s="237"/>
      <c r="D24" s="238"/>
      <c r="E24" s="241" t="s">
        <v>14</v>
      </c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8"/>
      <c r="Y24" s="1"/>
    </row>
    <row r="25" spans="1:25">
      <c r="A25" s="241" t="s">
        <v>15</v>
      </c>
      <c r="B25" s="241"/>
      <c r="C25" s="237"/>
      <c r="D25" s="238"/>
      <c r="E25" s="241" t="s">
        <v>16</v>
      </c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8"/>
      <c r="Y25" s="1"/>
    </row>
    <row r="26" spans="1:25">
      <c r="A26" s="241" t="s">
        <v>17</v>
      </c>
      <c r="B26" s="241"/>
      <c r="C26" s="237"/>
      <c r="D26" s="238"/>
      <c r="E26" s="241" t="s">
        <v>18</v>
      </c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8"/>
      <c r="Y26" s="1"/>
    </row>
    <row r="27" spans="1:25">
      <c r="A27" s="241" t="s">
        <v>19</v>
      </c>
      <c r="B27" s="241"/>
      <c r="C27" s="237"/>
      <c r="D27" s="238"/>
      <c r="E27" s="241" t="s">
        <v>20</v>
      </c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8"/>
      <c r="Y27" s="1"/>
    </row>
    <row r="28" spans="1:25">
      <c r="A28" s="241" t="s">
        <v>21</v>
      </c>
      <c r="B28" s="241"/>
      <c r="C28" s="237"/>
      <c r="D28" s="238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8"/>
      <c r="Y28" s="1"/>
    </row>
    <row r="29" spans="1:25">
      <c r="A29" s="267"/>
      <c r="B29" s="267"/>
      <c r="C29" s="267"/>
      <c r="D29" s="242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42"/>
    </row>
    <row r="30" spans="1:25">
      <c r="A30" s="243"/>
      <c r="B30" s="267"/>
      <c r="C30" s="267"/>
      <c r="D30" s="242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42"/>
    </row>
    <row r="31" spans="1:25">
      <c r="A31" s="243"/>
      <c r="B31" s="267"/>
      <c r="C31" s="267"/>
      <c r="D31" s="242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42"/>
    </row>
    <row r="32" spans="1:25">
      <c r="A32" s="243"/>
      <c r="B32" s="267"/>
      <c r="C32" s="267"/>
      <c r="D32" s="242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42"/>
    </row>
    <row r="33" spans="1:24">
      <c r="A33" s="243"/>
      <c r="B33" s="267"/>
      <c r="C33" s="267"/>
      <c r="D33" s="242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42"/>
    </row>
  </sheetData>
  <mergeCells count="7">
    <mergeCell ref="B2:X2"/>
    <mergeCell ref="D3:Q3"/>
    <mergeCell ref="A4:A6"/>
    <mergeCell ref="B4:B6"/>
    <mergeCell ref="C4:C6"/>
    <mergeCell ref="D4:D6"/>
    <mergeCell ref="E4:X5"/>
  </mergeCells>
  <pageMargins left="0.2" right="0.2" top="0.5" bottom="0.75" header="0.05" footer="0.3"/>
  <pageSetup scale="75" orientation="landscape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"/>
  <sheetViews>
    <sheetView workbookViewId="0">
      <selection activeCell="A2" sqref="A2:W2"/>
    </sheetView>
  </sheetViews>
  <sheetFormatPr defaultColWidth="9" defaultRowHeight="15.75"/>
  <cols>
    <col min="1" max="1" width="15.75" style="228" customWidth="1"/>
    <col min="2" max="2" width="5.75" style="228" customWidth="1"/>
    <col min="3" max="3" width="20.625" style="229" customWidth="1"/>
    <col min="4" max="22" width="4" style="228" customWidth="1"/>
    <col min="23" max="23" width="7.625" style="251" customWidth="1"/>
    <col min="24" max="24" width="3.5" style="228" customWidth="1"/>
    <col min="25" max="25" width="3.25" style="228" customWidth="1"/>
    <col min="26" max="26" width="4.875" style="228" customWidth="1"/>
    <col min="27" max="28" width="4.375" style="228" customWidth="1"/>
    <col min="29" max="30" width="4.5" style="228" customWidth="1"/>
    <col min="31" max="32" width="5" style="228" customWidth="1"/>
    <col min="33" max="36" width="4.75" style="228" customWidth="1"/>
    <col min="37" max="37" width="5.625" style="228" customWidth="1"/>
    <col min="38" max="16384" width="9" style="228"/>
  </cols>
  <sheetData>
    <row r="1" spans="1:37" ht="15" customHeight="1">
      <c r="A1" s="279" t="s">
        <v>523</v>
      </c>
      <c r="B1" s="280"/>
      <c r="C1" s="281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2"/>
      <c r="X1" s="280"/>
    </row>
    <row r="2" spans="1:37">
      <c r="A2" s="377" t="s">
        <v>593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283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>
      <c r="A3" s="378" t="s">
        <v>538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280"/>
    </row>
    <row r="4" spans="1:37">
      <c r="A4" s="284"/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0"/>
    </row>
    <row r="5" spans="1:37" ht="15.75" customHeight="1">
      <c r="A5" s="372" t="s">
        <v>28</v>
      </c>
      <c r="B5" s="372" t="s">
        <v>539</v>
      </c>
      <c r="C5" s="372" t="s">
        <v>1</v>
      </c>
      <c r="D5" s="380" t="s">
        <v>144</v>
      </c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</row>
    <row r="6" spans="1:37">
      <c r="A6" s="372"/>
      <c r="B6" s="372"/>
      <c r="C6" s="372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</row>
    <row r="7" spans="1:37" ht="91.5" customHeight="1">
      <c r="A7" s="372"/>
      <c r="B7" s="372"/>
      <c r="C7" s="372"/>
      <c r="D7" s="265">
        <v>1</v>
      </c>
      <c r="E7" s="265">
        <v>2</v>
      </c>
      <c r="F7" s="265">
        <v>3</v>
      </c>
      <c r="G7" s="265">
        <v>4</v>
      </c>
      <c r="H7" s="265">
        <v>5</v>
      </c>
      <c r="I7" s="265">
        <v>6</v>
      </c>
      <c r="J7" s="265">
        <v>7</v>
      </c>
      <c r="K7" s="265">
        <v>8</v>
      </c>
      <c r="L7" s="265">
        <v>9</v>
      </c>
      <c r="M7" s="265">
        <v>10</v>
      </c>
      <c r="N7" s="265">
        <v>11</v>
      </c>
      <c r="O7" s="265">
        <v>12</v>
      </c>
      <c r="P7" s="265">
        <v>13</v>
      </c>
      <c r="Q7" s="265">
        <v>14</v>
      </c>
      <c r="R7" s="265">
        <v>15</v>
      </c>
      <c r="S7" s="265">
        <v>16</v>
      </c>
      <c r="T7" s="265">
        <v>17</v>
      </c>
      <c r="U7" s="265">
        <v>18</v>
      </c>
      <c r="V7" s="265">
        <v>19</v>
      </c>
      <c r="W7" s="246" t="s">
        <v>524</v>
      </c>
    </row>
    <row r="8" spans="1:37" s="287" customFormat="1" ht="39.75" customHeight="1">
      <c r="A8" s="29" t="s">
        <v>159</v>
      </c>
      <c r="B8" s="286">
        <f>+SUM(D8:V8)</f>
        <v>15</v>
      </c>
      <c r="C8" s="29" t="s">
        <v>559</v>
      </c>
      <c r="D8" s="59"/>
      <c r="E8" s="59">
        <v>1</v>
      </c>
      <c r="F8" s="59">
        <v>1</v>
      </c>
      <c r="G8" s="59">
        <v>1</v>
      </c>
      <c r="H8" s="59">
        <v>1</v>
      </c>
      <c r="I8" s="59">
        <v>1</v>
      </c>
      <c r="J8" s="59">
        <v>1</v>
      </c>
      <c r="K8" s="59">
        <v>1</v>
      </c>
      <c r="L8" s="59"/>
      <c r="M8" s="59">
        <v>1</v>
      </c>
      <c r="N8" s="59"/>
      <c r="O8" s="59">
        <v>1</v>
      </c>
      <c r="P8" s="59">
        <v>1</v>
      </c>
      <c r="Q8" s="59"/>
      <c r="R8" s="59">
        <v>1</v>
      </c>
      <c r="S8" s="59">
        <v>1</v>
      </c>
      <c r="T8" s="59">
        <v>1</v>
      </c>
      <c r="U8" s="59">
        <v>1</v>
      </c>
      <c r="V8" s="59">
        <v>1</v>
      </c>
      <c r="W8" s="59">
        <v>2022</v>
      </c>
    </row>
    <row r="9" spans="1:37" s="287" customFormat="1" ht="39.75" customHeight="1">
      <c r="A9" s="29" t="s">
        <v>160</v>
      </c>
      <c r="B9" s="286">
        <f>+SUM(D9:V9)</f>
        <v>17</v>
      </c>
      <c r="C9" s="29" t="s">
        <v>560</v>
      </c>
      <c r="D9" s="59"/>
      <c r="E9" s="59">
        <v>1</v>
      </c>
      <c r="F9" s="59">
        <v>1</v>
      </c>
      <c r="G9" s="59">
        <v>1</v>
      </c>
      <c r="H9" s="59">
        <v>1</v>
      </c>
      <c r="I9" s="59">
        <v>1</v>
      </c>
      <c r="J9" s="59">
        <v>1</v>
      </c>
      <c r="K9" s="59">
        <v>1</v>
      </c>
      <c r="L9" s="59">
        <v>1</v>
      </c>
      <c r="M9" s="59">
        <v>1</v>
      </c>
      <c r="N9" s="59">
        <v>1</v>
      </c>
      <c r="O9" s="59">
        <v>1</v>
      </c>
      <c r="P9" s="59">
        <v>1</v>
      </c>
      <c r="Q9" s="59"/>
      <c r="R9" s="59">
        <v>1</v>
      </c>
      <c r="S9" s="59">
        <v>1</v>
      </c>
      <c r="T9" s="59">
        <v>1</v>
      </c>
      <c r="U9" s="59">
        <v>1</v>
      </c>
      <c r="V9" s="59">
        <v>1</v>
      </c>
      <c r="W9" s="59">
        <v>2022</v>
      </c>
    </row>
    <row r="10" spans="1:37" s="230" customFormat="1" ht="39.75" customHeight="1">
      <c r="A10" s="29" t="s">
        <v>558</v>
      </c>
      <c r="B10" s="286">
        <f>+SUM(D10:V10)</f>
        <v>11</v>
      </c>
      <c r="C10" s="29" t="s">
        <v>561</v>
      </c>
      <c r="D10" s="59"/>
      <c r="E10" s="59"/>
      <c r="F10" s="59">
        <v>1</v>
      </c>
      <c r="G10" s="59">
        <v>1</v>
      </c>
      <c r="H10" s="59"/>
      <c r="I10" s="59">
        <v>1</v>
      </c>
      <c r="J10" s="59">
        <v>1</v>
      </c>
      <c r="K10" s="59">
        <v>1</v>
      </c>
      <c r="L10" s="59"/>
      <c r="M10" s="59"/>
      <c r="N10" s="59"/>
      <c r="O10" s="59">
        <v>1</v>
      </c>
      <c r="P10" s="59"/>
      <c r="Q10" s="59"/>
      <c r="R10" s="59">
        <v>1</v>
      </c>
      <c r="S10" s="59">
        <v>1</v>
      </c>
      <c r="T10" s="59">
        <v>1</v>
      </c>
      <c r="U10" s="59">
        <v>1</v>
      </c>
      <c r="V10" s="59">
        <v>1</v>
      </c>
      <c r="W10" s="59"/>
    </row>
    <row r="11" spans="1:37">
      <c r="A11" s="234"/>
      <c r="B11" s="29"/>
      <c r="C11" s="29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</row>
    <row r="12" spans="1:37">
      <c r="A12" s="234"/>
      <c r="B12" s="248"/>
      <c r="C12" s="232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</row>
    <row r="13" spans="1:37">
      <c r="A13" s="239" t="s">
        <v>522</v>
      </c>
      <c r="B13" s="240"/>
      <c r="C13" s="236"/>
      <c r="D13" s="249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5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7">
      <c r="A14" s="241" t="s">
        <v>7</v>
      </c>
      <c r="B14" s="241"/>
      <c r="C14" s="250"/>
      <c r="D14" s="241"/>
      <c r="E14" s="241"/>
      <c r="F14" s="241" t="s">
        <v>146</v>
      </c>
      <c r="G14" s="241"/>
      <c r="H14" s="237"/>
      <c r="I14" s="237"/>
      <c r="J14" s="237"/>
      <c r="K14" s="237"/>
      <c r="L14" s="241"/>
      <c r="M14" s="241"/>
      <c r="N14" s="241"/>
      <c r="O14" s="237"/>
      <c r="P14" s="237"/>
      <c r="Q14" s="237"/>
      <c r="R14" s="237"/>
      <c r="S14" s="237"/>
      <c r="T14" s="237"/>
      <c r="U14" s="237"/>
      <c r="V14" s="237"/>
      <c r="W14" s="235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>
      <c r="A15" s="241" t="s">
        <v>8</v>
      </c>
      <c r="B15" s="241"/>
      <c r="C15" s="250"/>
      <c r="D15" s="241"/>
      <c r="E15" s="241"/>
      <c r="F15" s="241" t="s">
        <v>277</v>
      </c>
      <c r="G15" s="241"/>
      <c r="H15" s="237"/>
      <c r="I15" s="237"/>
      <c r="J15" s="237"/>
      <c r="K15" s="237"/>
      <c r="L15" s="241"/>
      <c r="M15" s="241"/>
      <c r="N15" s="241"/>
      <c r="O15" s="237"/>
      <c r="P15" s="237"/>
      <c r="Q15" s="237"/>
      <c r="R15" s="237"/>
      <c r="S15" s="237"/>
      <c r="T15" s="237"/>
      <c r="U15" s="237"/>
      <c r="V15" s="237"/>
      <c r="W15" s="235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>
      <c r="A16" s="241" t="s">
        <v>145</v>
      </c>
      <c r="B16" s="241"/>
      <c r="C16" s="250"/>
      <c r="D16" s="241"/>
      <c r="E16" s="241"/>
      <c r="F16" s="241" t="s">
        <v>148</v>
      </c>
      <c r="G16" s="241"/>
      <c r="H16" s="237"/>
      <c r="I16" s="237"/>
      <c r="J16" s="237"/>
      <c r="K16" s="237"/>
      <c r="L16" s="241"/>
      <c r="M16" s="241"/>
      <c r="N16" s="241"/>
      <c r="O16" s="237"/>
      <c r="P16" s="237"/>
      <c r="Q16" s="237"/>
      <c r="R16" s="237"/>
      <c r="S16" s="237"/>
      <c r="T16" s="237"/>
      <c r="U16" s="237"/>
      <c r="V16" s="237"/>
      <c r="W16" s="235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>
      <c r="A17" s="241" t="s">
        <v>9</v>
      </c>
      <c r="B17" s="241"/>
      <c r="C17" s="250"/>
      <c r="D17" s="241"/>
      <c r="E17" s="241"/>
      <c r="F17" s="241" t="s">
        <v>150</v>
      </c>
      <c r="G17" s="241"/>
      <c r="H17" s="237"/>
      <c r="I17" s="237"/>
      <c r="J17" s="237"/>
      <c r="K17" s="237"/>
      <c r="L17" s="241"/>
      <c r="M17" s="241"/>
      <c r="N17" s="241"/>
      <c r="O17" s="237"/>
      <c r="P17" s="237"/>
      <c r="Q17" s="237"/>
      <c r="R17" s="237"/>
      <c r="S17" s="237"/>
      <c r="T17" s="237"/>
      <c r="U17" s="237"/>
      <c r="V17" s="237"/>
      <c r="W17" s="235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>
      <c r="A18" s="241" t="s">
        <v>149</v>
      </c>
      <c r="B18" s="241"/>
      <c r="C18" s="250"/>
      <c r="D18" s="241"/>
      <c r="E18" s="241"/>
      <c r="F18" s="241" t="s">
        <v>151</v>
      </c>
      <c r="G18" s="241"/>
      <c r="H18" s="237"/>
      <c r="I18" s="237"/>
      <c r="J18" s="237"/>
      <c r="K18" s="237"/>
      <c r="L18" s="241"/>
      <c r="M18" s="241"/>
      <c r="N18" s="241"/>
      <c r="O18" s="237"/>
      <c r="P18" s="237"/>
      <c r="Q18" s="237"/>
      <c r="R18" s="237"/>
      <c r="S18" s="237"/>
      <c r="T18" s="237"/>
      <c r="U18" s="237"/>
      <c r="V18" s="237"/>
      <c r="W18" s="235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>
      <c r="A19" s="241" t="s">
        <v>13</v>
      </c>
      <c r="B19" s="241"/>
      <c r="C19" s="250"/>
      <c r="D19" s="241"/>
      <c r="E19" s="241"/>
      <c r="F19" s="241" t="s">
        <v>152</v>
      </c>
      <c r="G19" s="241"/>
      <c r="H19" s="237"/>
      <c r="I19" s="237"/>
      <c r="J19" s="237"/>
      <c r="K19" s="237"/>
      <c r="L19" s="241"/>
      <c r="M19" s="241"/>
      <c r="N19" s="241"/>
      <c r="O19" s="237"/>
      <c r="P19" s="237"/>
      <c r="Q19" s="237"/>
      <c r="R19" s="237"/>
      <c r="S19" s="237"/>
      <c r="T19" s="237"/>
      <c r="U19" s="237"/>
      <c r="V19" s="237"/>
      <c r="W19" s="235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>
      <c r="A20" s="241" t="s">
        <v>15</v>
      </c>
      <c r="B20" s="241"/>
      <c r="C20" s="250"/>
      <c r="D20" s="241"/>
      <c r="E20" s="241"/>
      <c r="F20" s="241" t="s">
        <v>153</v>
      </c>
      <c r="G20" s="241"/>
      <c r="H20" s="237"/>
      <c r="I20" s="237"/>
      <c r="J20" s="237"/>
      <c r="K20" s="237"/>
      <c r="L20" s="241"/>
      <c r="M20" s="241"/>
      <c r="N20" s="241"/>
      <c r="O20" s="237"/>
      <c r="P20" s="237"/>
      <c r="Q20" s="237"/>
      <c r="R20" s="237"/>
      <c r="S20" s="237"/>
      <c r="T20" s="237"/>
      <c r="U20" s="237"/>
      <c r="V20" s="237"/>
      <c r="W20" s="235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>
      <c r="A21" s="241" t="s">
        <v>17</v>
      </c>
      <c r="B21" s="241"/>
      <c r="C21" s="250"/>
      <c r="D21" s="241"/>
      <c r="E21" s="241"/>
      <c r="F21" s="241" t="s">
        <v>154</v>
      </c>
      <c r="G21" s="241"/>
      <c r="H21" s="237"/>
      <c r="I21" s="237"/>
      <c r="J21" s="237"/>
      <c r="K21" s="237"/>
      <c r="L21" s="241"/>
      <c r="M21" s="241"/>
      <c r="N21" s="241"/>
      <c r="O21" s="237"/>
      <c r="P21" s="237"/>
      <c r="Q21" s="237"/>
      <c r="R21" s="237"/>
      <c r="S21" s="237"/>
      <c r="T21" s="237"/>
      <c r="U21" s="237"/>
      <c r="V21" s="237"/>
      <c r="W21" s="235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>
      <c r="A22" s="241" t="s">
        <v>19</v>
      </c>
      <c r="B22" s="241"/>
      <c r="C22" s="250"/>
      <c r="D22" s="241"/>
      <c r="E22" s="241"/>
      <c r="F22" s="241" t="s">
        <v>20</v>
      </c>
      <c r="G22" s="241"/>
      <c r="H22" s="237"/>
      <c r="I22" s="237"/>
      <c r="J22" s="237"/>
      <c r="K22" s="237"/>
      <c r="L22" s="241"/>
      <c r="M22" s="241"/>
      <c r="N22" s="241"/>
      <c r="O22" s="237"/>
      <c r="P22" s="237"/>
      <c r="Q22" s="237"/>
      <c r="R22" s="237"/>
      <c r="S22" s="237"/>
      <c r="T22" s="237"/>
      <c r="U22" s="237"/>
      <c r="V22" s="237"/>
      <c r="W22" s="235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>
      <c r="A23" s="241" t="s">
        <v>21</v>
      </c>
      <c r="B23" s="241"/>
      <c r="C23" s="250"/>
      <c r="D23" s="241"/>
      <c r="E23" s="241"/>
      <c r="F23" s="241"/>
      <c r="G23" s="241"/>
      <c r="H23" s="241"/>
      <c r="I23" s="241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5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</sheetData>
  <mergeCells count="6">
    <mergeCell ref="A2:W2"/>
    <mergeCell ref="A3:W3"/>
    <mergeCell ref="A5:A7"/>
    <mergeCell ref="B5:B7"/>
    <mergeCell ref="C5:C7"/>
    <mergeCell ref="D5:W6"/>
  </mergeCells>
  <pageMargins left="0.27" right="0.22" top="0.28000000000000003" bottom="0.24" header="0.2" footer="0.21"/>
  <pageSetup orientation="landscape" horizontalDpi="4294967292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opLeftCell="A13" workbookViewId="0">
      <selection activeCell="F5" sqref="F5"/>
    </sheetView>
  </sheetViews>
  <sheetFormatPr defaultRowHeight="15.75"/>
  <cols>
    <col min="1" max="1" width="5.5" customWidth="1"/>
    <col min="2" max="2" width="36" customWidth="1"/>
    <col min="3" max="5" width="8.75" style="69"/>
    <col min="6" max="6" width="9.75" style="69" customWidth="1"/>
    <col min="7" max="11" width="8.75" style="69"/>
    <col min="12" max="12" width="9.125" style="69" customWidth="1"/>
    <col min="13" max="13" width="12" style="69" customWidth="1"/>
    <col min="14" max="14" width="17.625" style="69" customWidth="1"/>
  </cols>
  <sheetData>
    <row r="1" spans="1:14" ht="40.15" customHeight="1">
      <c r="A1" s="381" t="s">
        <v>594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ht="18.75">
      <c r="A2" s="382" t="s">
        <v>595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</row>
    <row r="3" spans="1:14" ht="25.5" customHeight="1">
      <c r="A3" s="383" t="s">
        <v>525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1:14" s="253" customFormat="1" ht="15.75" customHeight="1">
      <c r="A4" s="384" t="s">
        <v>26</v>
      </c>
      <c r="B4" s="384" t="s">
        <v>528</v>
      </c>
      <c r="C4" s="386" t="s">
        <v>276</v>
      </c>
      <c r="D4" s="387"/>
      <c r="E4" s="387"/>
      <c r="F4" s="387"/>
      <c r="G4" s="387"/>
      <c r="H4" s="387"/>
      <c r="I4" s="387"/>
      <c r="J4" s="387"/>
      <c r="K4" s="387"/>
      <c r="L4" s="388"/>
      <c r="M4" s="389" t="s">
        <v>526</v>
      </c>
      <c r="N4" s="384" t="s">
        <v>27</v>
      </c>
    </row>
    <row r="5" spans="1:14" s="253" customFormat="1" ht="101.25" customHeight="1">
      <c r="A5" s="385"/>
      <c r="B5" s="385"/>
      <c r="C5" s="254" t="s">
        <v>302</v>
      </c>
      <c r="D5" s="254" t="s">
        <v>303</v>
      </c>
      <c r="E5" s="254" t="s">
        <v>304</v>
      </c>
      <c r="F5" s="254" t="s">
        <v>305</v>
      </c>
      <c r="G5" s="254" t="s">
        <v>306</v>
      </c>
      <c r="H5" s="254" t="s">
        <v>307</v>
      </c>
      <c r="I5" s="254" t="s">
        <v>308</v>
      </c>
      <c r="J5" s="254" t="s">
        <v>309</v>
      </c>
      <c r="K5" s="254" t="s">
        <v>527</v>
      </c>
      <c r="L5" s="254" t="s">
        <v>311</v>
      </c>
      <c r="M5" s="390"/>
      <c r="N5" s="385"/>
    </row>
    <row r="6" spans="1:14" s="253" customFormat="1" ht="21" customHeight="1">
      <c r="A6" s="263" t="s">
        <v>23</v>
      </c>
      <c r="B6" s="263" t="s">
        <v>562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64"/>
      <c r="N6" s="263"/>
    </row>
    <row r="7" spans="1:14" s="257" customFormat="1" ht="21" customHeight="1">
      <c r="A7" s="158">
        <v>1</v>
      </c>
      <c r="B7" s="256" t="s">
        <v>564</v>
      </c>
      <c r="C7" s="158">
        <v>1</v>
      </c>
      <c r="D7" s="158">
        <v>1</v>
      </c>
      <c r="E7" s="158">
        <v>1</v>
      </c>
      <c r="F7" s="158">
        <v>1</v>
      </c>
      <c r="G7" s="158">
        <v>1</v>
      </c>
      <c r="H7" s="158"/>
      <c r="I7" s="158">
        <v>1</v>
      </c>
      <c r="J7" s="158">
        <v>1</v>
      </c>
      <c r="K7" s="158">
        <v>1</v>
      </c>
      <c r="L7" s="158">
        <v>1</v>
      </c>
      <c r="M7" s="158">
        <f>COUNTA(C7:L7)</f>
        <v>9</v>
      </c>
      <c r="N7" s="255"/>
    </row>
    <row r="8" spans="1:14" s="276" customFormat="1" ht="21" customHeight="1">
      <c r="A8" s="134" t="s">
        <v>25</v>
      </c>
      <c r="B8" s="274" t="s">
        <v>563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275"/>
    </row>
    <row r="9" spans="1:14" s="257" customFormat="1" ht="21" customHeight="1">
      <c r="A9" s="158">
        <v>1</v>
      </c>
      <c r="B9" s="256" t="s">
        <v>565</v>
      </c>
      <c r="C9" s="158">
        <v>1</v>
      </c>
      <c r="D9" s="158">
        <v>1</v>
      </c>
      <c r="E9" s="158">
        <v>1</v>
      </c>
      <c r="F9" s="158">
        <v>1</v>
      </c>
      <c r="G9" s="158">
        <v>1</v>
      </c>
      <c r="H9" s="158">
        <v>1</v>
      </c>
      <c r="I9" s="158">
        <v>1</v>
      </c>
      <c r="J9" s="158">
        <v>1</v>
      </c>
      <c r="K9" s="158">
        <v>1</v>
      </c>
      <c r="L9" s="158">
        <v>1</v>
      </c>
      <c r="M9" s="158">
        <f>COUNTA(C9:L9)</f>
        <v>10</v>
      </c>
      <c r="N9" s="255"/>
    </row>
    <row r="10" spans="1:14" s="257" customFormat="1" ht="21" customHeight="1">
      <c r="A10" s="158">
        <v>2</v>
      </c>
      <c r="B10" s="256" t="s">
        <v>566</v>
      </c>
      <c r="C10" s="158">
        <v>1</v>
      </c>
      <c r="D10" s="158">
        <v>1</v>
      </c>
      <c r="E10" s="158">
        <v>1</v>
      </c>
      <c r="F10" s="158">
        <v>1</v>
      </c>
      <c r="G10" s="158">
        <v>1</v>
      </c>
      <c r="H10" s="158">
        <v>1</v>
      </c>
      <c r="I10" s="158">
        <v>1</v>
      </c>
      <c r="J10" s="158"/>
      <c r="K10" s="158">
        <v>1</v>
      </c>
      <c r="L10" s="158">
        <v>1</v>
      </c>
      <c r="M10" s="158">
        <f t="shared" ref="M10:M17" si="0">COUNTA(C10:L10)</f>
        <v>9</v>
      </c>
      <c r="N10" s="255"/>
    </row>
    <row r="11" spans="1:14" s="257" customFormat="1" ht="21" customHeight="1">
      <c r="A11" s="158">
        <v>3</v>
      </c>
      <c r="B11" s="256" t="s">
        <v>567</v>
      </c>
      <c r="C11" s="158">
        <v>1</v>
      </c>
      <c r="D11" s="158">
        <v>1</v>
      </c>
      <c r="E11" s="158">
        <v>1</v>
      </c>
      <c r="F11" s="158">
        <v>1</v>
      </c>
      <c r="G11" s="158">
        <v>1</v>
      </c>
      <c r="H11" s="158">
        <v>1</v>
      </c>
      <c r="I11" s="158">
        <v>1</v>
      </c>
      <c r="J11" s="158"/>
      <c r="K11" s="158">
        <v>1</v>
      </c>
      <c r="L11" s="158">
        <v>1</v>
      </c>
      <c r="M11" s="158">
        <f t="shared" si="0"/>
        <v>9</v>
      </c>
      <c r="N11" s="255"/>
    </row>
    <row r="12" spans="1:14" s="257" customFormat="1" ht="21" customHeight="1">
      <c r="A12" s="158">
        <v>4</v>
      </c>
      <c r="B12" s="256" t="s">
        <v>568</v>
      </c>
      <c r="C12" s="158">
        <v>1</v>
      </c>
      <c r="D12" s="158">
        <v>1</v>
      </c>
      <c r="E12" s="158">
        <v>1</v>
      </c>
      <c r="F12" s="158">
        <v>1</v>
      </c>
      <c r="G12" s="158"/>
      <c r="H12" s="158"/>
      <c r="I12" s="158"/>
      <c r="J12" s="158">
        <v>1</v>
      </c>
      <c r="K12" s="158">
        <v>1</v>
      </c>
      <c r="L12" s="158">
        <v>1</v>
      </c>
      <c r="M12" s="158">
        <f t="shared" si="0"/>
        <v>7</v>
      </c>
      <c r="N12" s="255"/>
    </row>
    <row r="13" spans="1:14" s="257" customFormat="1" ht="21" customHeight="1">
      <c r="A13" s="158">
        <v>5</v>
      </c>
      <c r="B13" s="256" t="s">
        <v>569</v>
      </c>
      <c r="C13" s="158">
        <v>1</v>
      </c>
      <c r="D13" s="158">
        <v>1</v>
      </c>
      <c r="E13" s="158">
        <v>1</v>
      </c>
      <c r="F13" s="158">
        <v>1</v>
      </c>
      <c r="G13" s="158"/>
      <c r="H13" s="158">
        <v>1</v>
      </c>
      <c r="I13" s="158"/>
      <c r="J13" s="158"/>
      <c r="K13" s="158"/>
      <c r="L13" s="158">
        <v>1</v>
      </c>
      <c r="M13" s="158">
        <f t="shared" si="0"/>
        <v>6</v>
      </c>
      <c r="N13" s="255"/>
    </row>
    <row r="14" spans="1:14" s="257" customFormat="1" ht="21" customHeight="1">
      <c r="A14" s="158">
        <v>6</v>
      </c>
      <c r="B14" s="256" t="s">
        <v>570</v>
      </c>
      <c r="C14" s="158">
        <v>1</v>
      </c>
      <c r="D14" s="158">
        <v>1</v>
      </c>
      <c r="E14" s="158">
        <v>1</v>
      </c>
      <c r="F14" s="158">
        <v>1</v>
      </c>
      <c r="G14" s="158"/>
      <c r="H14" s="158"/>
      <c r="I14" s="158"/>
      <c r="J14" s="158">
        <v>1</v>
      </c>
      <c r="K14" s="158">
        <v>1</v>
      </c>
      <c r="L14" s="158">
        <v>1</v>
      </c>
      <c r="M14" s="158">
        <f t="shared" si="0"/>
        <v>7</v>
      </c>
      <c r="N14" s="255"/>
    </row>
    <row r="15" spans="1:14" s="257" customFormat="1" ht="21" customHeight="1">
      <c r="A15" s="158">
        <v>7</v>
      </c>
      <c r="B15" s="256" t="s">
        <v>571</v>
      </c>
      <c r="C15" s="158">
        <v>1</v>
      </c>
      <c r="D15" s="158">
        <v>1</v>
      </c>
      <c r="E15" s="158">
        <v>1</v>
      </c>
      <c r="F15" s="158">
        <v>1</v>
      </c>
      <c r="G15" s="158"/>
      <c r="H15" s="158">
        <v>1</v>
      </c>
      <c r="I15" s="158"/>
      <c r="J15" s="158">
        <v>1</v>
      </c>
      <c r="K15" s="158">
        <v>1</v>
      </c>
      <c r="L15" s="158">
        <v>1</v>
      </c>
      <c r="M15" s="158">
        <f t="shared" si="0"/>
        <v>8</v>
      </c>
      <c r="N15" s="255"/>
    </row>
    <row r="16" spans="1:14" s="257" customFormat="1" ht="21" customHeight="1">
      <c r="A16" s="158">
        <v>8</v>
      </c>
      <c r="B16" s="256" t="s">
        <v>572</v>
      </c>
      <c r="C16" s="158">
        <v>1</v>
      </c>
      <c r="D16" s="158">
        <v>1</v>
      </c>
      <c r="E16" s="158">
        <v>1</v>
      </c>
      <c r="F16" s="158">
        <v>1</v>
      </c>
      <c r="G16" s="158">
        <v>1</v>
      </c>
      <c r="H16" s="158">
        <v>1</v>
      </c>
      <c r="I16" s="158">
        <v>1</v>
      </c>
      <c r="J16" s="158">
        <v>1</v>
      </c>
      <c r="K16" s="158">
        <v>1</v>
      </c>
      <c r="L16" s="158">
        <v>1</v>
      </c>
      <c r="M16" s="158">
        <f t="shared" si="0"/>
        <v>10</v>
      </c>
      <c r="N16" s="255"/>
    </row>
    <row r="17" spans="1:14" s="257" customFormat="1" ht="21" customHeight="1">
      <c r="A17" s="158">
        <v>9</v>
      </c>
      <c r="B17" s="256" t="s">
        <v>573</v>
      </c>
      <c r="C17" s="158">
        <v>1</v>
      </c>
      <c r="D17" s="158">
        <v>1</v>
      </c>
      <c r="E17" s="158">
        <v>1</v>
      </c>
      <c r="F17" s="158">
        <v>1</v>
      </c>
      <c r="G17" s="158">
        <v>1</v>
      </c>
      <c r="H17" s="158"/>
      <c r="I17" s="158">
        <v>1</v>
      </c>
      <c r="J17" s="158"/>
      <c r="K17" s="158">
        <v>1</v>
      </c>
      <c r="L17" s="158">
        <v>1</v>
      </c>
      <c r="M17" s="158">
        <f t="shared" si="0"/>
        <v>8</v>
      </c>
      <c r="N17" s="255"/>
    </row>
    <row r="18" spans="1:14" s="276" customFormat="1" ht="21" customHeight="1">
      <c r="A18" s="134" t="s">
        <v>29</v>
      </c>
      <c r="B18" s="274" t="s">
        <v>574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275"/>
    </row>
    <row r="19" spans="1:14" s="257" customFormat="1" ht="21" customHeight="1">
      <c r="A19" s="158">
        <v>1</v>
      </c>
      <c r="B19" s="256" t="s">
        <v>575</v>
      </c>
      <c r="C19" s="158">
        <v>1</v>
      </c>
      <c r="D19" s="158">
        <v>1</v>
      </c>
      <c r="E19" s="158">
        <v>1</v>
      </c>
      <c r="F19" s="158">
        <v>1</v>
      </c>
      <c r="G19" s="158"/>
      <c r="H19" s="158"/>
      <c r="I19" s="158"/>
      <c r="J19" s="158"/>
      <c r="K19" s="158"/>
      <c r="L19" s="158">
        <v>1</v>
      </c>
      <c r="M19" s="158">
        <f>COUNTA(C19:L19)</f>
        <v>5</v>
      </c>
      <c r="N19" s="255"/>
    </row>
    <row r="20" spans="1:14" s="257" customFormat="1" ht="21" customHeight="1">
      <c r="A20" s="158">
        <v>2</v>
      </c>
      <c r="B20" s="256" t="s">
        <v>576</v>
      </c>
      <c r="C20" s="158">
        <v>1</v>
      </c>
      <c r="D20" s="158">
        <v>1</v>
      </c>
      <c r="E20" s="158">
        <v>1</v>
      </c>
      <c r="F20" s="158">
        <v>1</v>
      </c>
      <c r="G20" s="158">
        <v>1</v>
      </c>
      <c r="H20" s="158">
        <v>1</v>
      </c>
      <c r="I20" s="158"/>
      <c r="J20" s="158">
        <v>1</v>
      </c>
      <c r="K20" s="158">
        <v>1</v>
      </c>
      <c r="L20" s="158">
        <v>1</v>
      </c>
      <c r="M20" s="158">
        <f t="shared" ref="M20:M27" si="1">COUNTA(C20:L20)</f>
        <v>9</v>
      </c>
      <c r="N20" s="255"/>
    </row>
    <row r="21" spans="1:14" s="257" customFormat="1" ht="21" customHeight="1">
      <c r="A21" s="158">
        <v>3</v>
      </c>
      <c r="B21" s="256" t="s">
        <v>577</v>
      </c>
      <c r="C21" s="158">
        <v>1</v>
      </c>
      <c r="D21" s="158">
        <v>1</v>
      </c>
      <c r="E21" s="158">
        <v>1</v>
      </c>
      <c r="F21" s="158">
        <v>1</v>
      </c>
      <c r="G21" s="158"/>
      <c r="H21" s="158">
        <v>1</v>
      </c>
      <c r="I21" s="158"/>
      <c r="J21" s="158"/>
      <c r="K21" s="158"/>
      <c r="L21" s="158">
        <v>1</v>
      </c>
      <c r="M21" s="158">
        <f t="shared" si="1"/>
        <v>6</v>
      </c>
      <c r="N21" s="255"/>
    </row>
    <row r="22" spans="1:14" s="257" customFormat="1" ht="21" customHeight="1">
      <c r="A22" s="158">
        <v>4</v>
      </c>
      <c r="B22" s="256" t="s">
        <v>578</v>
      </c>
      <c r="C22" s="158">
        <v>1</v>
      </c>
      <c r="D22" s="158">
        <v>1</v>
      </c>
      <c r="E22" s="158">
        <v>1</v>
      </c>
      <c r="F22" s="158">
        <v>1</v>
      </c>
      <c r="G22" s="158"/>
      <c r="H22" s="158">
        <v>1</v>
      </c>
      <c r="I22" s="158">
        <v>1</v>
      </c>
      <c r="J22" s="158"/>
      <c r="K22" s="158">
        <v>1</v>
      </c>
      <c r="L22" s="158">
        <v>1</v>
      </c>
      <c r="M22" s="158">
        <f t="shared" si="1"/>
        <v>8</v>
      </c>
      <c r="N22" s="255"/>
    </row>
    <row r="23" spans="1:14" s="257" customFormat="1" ht="21" customHeight="1">
      <c r="A23" s="158">
        <v>5</v>
      </c>
      <c r="B23" s="256" t="s">
        <v>579</v>
      </c>
      <c r="C23" s="158">
        <v>1</v>
      </c>
      <c r="D23" s="158">
        <v>1</v>
      </c>
      <c r="E23" s="158">
        <v>1</v>
      </c>
      <c r="F23" s="158">
        <v>1</v>
      </c>
      <c r="G23" s="158">
        <v>1</v>
      </c>
      <c r="H23" s="158">
        <v>1</v>
      </c>
      <c r="I23" s="158">
        <v>1</v>
      </c>
      <c r="J23" s="158">
        <v>1</v>
      </c>
      <c r="K23" s="158">
        <v>1</v>
      </c>
      <c r="L23" s="158">
        <v>1</v>
      </c>
      <c r="M23" s="158">
        <f t="shared" si="1"/>
        <v>10</v>
      </c>
      <c r="N23" s="255"/>
    </row>
    <row r="24" spans="1:14" s="257" customFormat="1" ht="21" customHeight="1">
      <c r="A24" s="158">
        <v>6</v>
      </c>
      <c r="B24" s="256" t="s">
        <v>580</v>
      </c>
      <c r="C24" s="158"/>
      <c r="D24" s="158">
        <v>1</v>
      </c>
      <c r="E24" s="158">
        <v>1</v>
      </c>
      <c r="F24" s="158">
        <v>1</v>
      </c>
      <c r="G24" s="158"/>
      <c r="H24" s="158"/>
      <c r="I24" s="158"/>
      <c r="J24" s="158">
        <v>1</v>
      </c>
      <c r="K24" s="158">
        <v>1</v>
      </c>
      <c r="L24" s="158">
        <v>1</v>
      </c>
      <c r="M24" s="158">
        <f t="shared" si="1"/>
        <v>6</v>
      </c>
      <c r="N24" s="255"/>
    </row>
    <row r="25" spans="1:14" s="257" customFormat="1" ht="21" customHeight="1">
      <c r="A25" s="158">
        <v>7</v>
      </c>
      <c r="B25" s="256" t="s">
        <v>581</v>
      </c>
      <c r="C25" s="158">
        <v>1</v>
      </c>
      <c r="D25" s="158">
        <v>1</v>
      </c>
      <c r="E25" s="158">
        <v>1</v>
      </c>
      <c r="F25" s="158">
        <v>1</v>
      </c>
      <c r="G25" s="158"/>
      <c r="H25" s="158"/>
      <c r="I25" s="158"/>
      <c r="J25" s="158">
        <v>1</v>
      </c>
      <c r="K25" s="158">
        <v>1</v>
      </c>
      <c r="L25" s="158">
        <v>1</v>
      </c>
      <c r="M25" s="158">
        <f t="shared" si="1"/>
        <v>7</v>
      </c>
      <c r="N25" s="255"/>
    </row>
    <row r="26" spans="1:14" s="257" customFormat="1" ht="21" customHeight="1">
      <c r="A26" s="158">
        <v>8</v>
      </c>
      <c r="B26" s="256" t="s">
        <v>582</v>
      </c>
      <c r="C26" s="158"/>
      <c r="D26" s="158">
        <v>1</v>
      </c>
      <c r="E26" s="158">
        <v>1</v>
      </c>
      <c r="F26" s="158">
        <v>1</v>
      </c>
      <c r="G26" s="158">
        <v>1</v>
      </c>
      <c r="H26" s="158">
        <v>1</v>
      </c>
      <c r="I26" s="158"/>
      <c r="J26" s="158">
        <v>1</v>
      </c>
      <c r="K26" s="158">
        <v>1</v>
      </c>
      <c r="L26" s="158">
        <v>1</v>
      </c>
      <c r="M26" s="158">
        <f t="shared" si="1"/>
        <v>8</v>
      </c>
      <c r="N26" s="255"/>
    </row>
    <row r="27" spans="1:14" s="257" customFormat="1" ht="21" customHeight="1">
      <c r="A27" s="158">
        <v>9</v>
      </c>
      <c r="B27" s="256" t="s">
        <v>583</v>
      </c>
      <c r="C27" s="158"/>
      <c r="D27" s="158">
        <v>1</v>
      </c>
      <c r="E27" s="158">
        <v>1</v>
      </c>
      <c r="F27" s="158">
        <v>1</v>
      </c>
      <c r="G27" s="158"/>
      <c r="H27" s="158">
        <v>1</v>
      </c>
      <c r="I27" s="158"/>
      <c r="J27" s="158">
        <v>1</v>
      </c>
      <c r="K27" s="158">
        <v>1</v>
      </c>
      <c r="L27" s="158">
        <v>1</v>
      </c>
      <c r="M27" s="158">
        <f t="shared" si="1"/>
        <v>7</v>
      </c>
      <c r="N27" s="255"/>
    </row>
    <row r="28" spans="1:14" ht="21" customHeight="1">
      <c r="A28" s="158">
        <v>10</v>
      </c>
      <c r="B28" s="256" t="s">
        <v>584</v>
      </c>
      <c r="C28" s="158">
        <v>1</v>
      </c>
      <c r="D28" s="158">
        <v>1</v>
      </c>
      <c r="E28" s="158">
        <v>1</v>
      </c>
      <c r="F28" s="158">
        <v>1</v>
      </c>
      <c r="G28" s="158"/>
      <c r="H28" s="158"/>
      <c r="I28" s="158"/>
      <c r="J28" s="158"/>
      <c r="K28" s="158">
        <v>1</v>
      </c>
      <c r="L28" s="158">
        <v>1</v>
      </c>
      <c r="M28" s="158">
        <f t="shared" ref="M28" si="2">COUNTA(C28:L28)</f>
        <v>6</v>
      </c>
      <c r="N28" s="255"/>
    </row>
  </sheetData>
  <mergeCells count="8">
    <mergeCell ref="A1:N1"/>
    <mergeCell ref="A2:N2"/>
    <mergeCell ref="A3:N3"/>
    <mergeCell ref="A4:A5"/>
    <mergeCell ref="B4:B5"/>
    <mergeCell ref="C4:L4"/>
    <mergeCell ref="M4:M5"/>
    <mergeCell ref="N4:N5"/>
  </mergeCells>
  <pageMargins left="0.44" right="0.23" top="0.36" bottom="0.36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Tiêu chí xã NTM (2)</vt:lpstr>
      <vt:lpstr>Xã NTM nâng cao</vt:lpstr>
      <vt:lpstr>Tiêu chí huyện</vt:lpstr>
      <vt:lpstr>Khu dân cư NTM kiểu mẫu</vt:lpstr>
      <vt:lpstr>Thôn NNT vùng ĐBDTTS</vt:lpstr>
      <vt:lpstr>PL 07 về Vốn</vt:lpstr>
      <vt:lpstr>xã NTM</vt:lpstr>
      <vt:lpstr>Xã NTM NC</vt:lpstr>
      <vt:lpstr>Thôn NNT vùng ĐBDTTS  </vt:lpstr>
      <vt:lpstr>Huyện NTM</vt:lpstr>
      <vt:lpstr>BIểu vốn 2024</vt:lpstr>
      <vt:lpstr>'BIểu vốn 2024'!Print_Titles</vt:lpstr>
      <vt:lpstr>'Thôn NNT vùng ĐBDTTS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2024-12-02T08:21:05Z</cp:lastPrinted>
  <dcterms:created xsi:type="dcterms:W3CDTF">2021-05-12T07:03:24Z</dcterms:created>
  <dcterms:modified xsi:type="dcterms:W3CDTF">2024-12-02T08:21:09Z</dcterms:modified>
</cp:coreProperties>
</file>